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ati\j\j-yasuda\セールス\2017\17老健\180410_精算報告\HP掲載用\56_定点調査\"/>
    </mc:Choice>
  </mc:AlternateContent>
  <bookViews>
    <workbookView xWindow="1747" yWindow="440" windowWidth="18240" windowHeight="13253"/>
  </bookViews>
  <sheets>
    <sheet name="集計表" sheetId="1" r:id="rId1"/>
  </sheets>
  <calcPr calcId="152511"/>
</workbook>
</file>

<file path=xl/calcChain.xml><?xml version="1.0" encoding="utf-8"?>
<calcChain xmlns="http://schemas.openxmlformats.org/spreadsheetml/2006/main">
  <c r="K127" i="1" l="1"/>
  <c r="J127" i="1"/>
  <c r="I127" i="1"/>
  <c r="H127" i="1"/>
  <c r="G127" i="1"/>
  <c r="F127" i="1"/>
  <c r="E127" i="1"/>
  <c r="D127" i="1"/>
  <c r="C127" i="1"/>
  <c r="I114" i="1"/>
  <c r="H114" i="1"/>
  <c r="E114" i="1"/>
  <c r="D114" i="1"/>
  <c r="I113" i="1"/>
  <c r="E113" i="1"/>
  <c r="H112" i="1"/>
  <c r="H111" i="1"/>
  <c r="D111" i="1"/>
  <c r="I110" i="1"/>
  <c r="H110" i="1"/>
  <c r="E110" i="1"/>
  <c r="D110" i="1"/>
  <c r="I109" i="1"/>
  <c r="E109" i="1"/>
  <c r="H108" i="1"/>
  <c r="G108" i="1"/>
  <c r="C108" i="1"/>
  <c r="C107" i="1"/>
  <c r="D107" i="1"/>
  <c r="E107" i="1"/>
  <c r="E99" i="1" s="1"/>
  <c r="E112" i="1" s="1"/>
  <c r="F107" i="1"/>
  <c r="F99" i="1" s="1"/>
  <c r="G107" i="1"/>
  <c r="G99" i="1" s="1"/>
  <c r="H107" i="1"/>
  <c r="I107" i="1"/>
  <c r="I99" i="1" s="1"/>
  <c r="I112" i="1" s="1"/>
  <c r="K107" i="1"/>
  <c r="K99" i="1" s="1"/>
  <c r="J107" i="1"/>
  <c r="D99" i="1"/>
  <c r="D113" i="1" s="1"/>
  <c r="C99" i="1"/>
  <c r="J99" i="1"/>
  <c r="H99" i="1"/>
  <c r="H113" i="1" s="1"/>
  <c r="K81" i="1"/>
  <c r="J81" i="1"/>
  <c r="I81" i="1"/>
  <c r="H81" i="1"/>
  <c r="G81" i="1"/>
  <c r="F81" i="1"/>
  <c r="E81" i="1"/>
  <c r="D81" i="1"/>
  <c r="C81" i="1"/>
  <c r="K54" i="1"/>
  <c r="K44" i="1" s="1"/>
  <c r="J54" i="1"/>
  <c r="J44" i="1" s="1"/>
  <c r="I54" i="1"/>
  <c r="I44" i="1" s="1"/>
  <c r="H54" i="1"/>
  <c r="H44" i="1" s="1"/>
  <c r="G54" i="1"/>
  <c r="G44" i="1" s="1"/>
  <c r="F54" i="1"/>
  <c r="F44" i="1" s="1"/>
  <c r="E54" i="1"/>
  <c r="E44" i="1" s="1"/>
  <c r="D54" i="1"/>
  <c r="D44" i="1" s="1"/>
  <c r="C54" i="1"/>
  <c r="C44" i="1" s="1"/>
  <c r="J111" i="1" l="1"/>
  <c r="J114" i="1"/>
  <c r="J110" i="1"/>
  <c r="J113" i="1"/>
  <c r="J109" i="1"/>
  <c r="K114" i="1"/>
  <c r="K110" i="1"/>
  <c r="K113" i="1"/>
  <c r="K109" i="1"/>
  <c r="K112" i="1"/>
  <c r="F111" i="1"/>
  <c r="F114" i="1"/>
  <c r="F110" i="1"/>
  <c r="F113" i="1"/>
  <c r="J108" i="1"/>
  <c r="J112" i="1"/>
  <c r="C114" i="1"/>
  <c r="C110" i="1"/>
  <c r="C113" i="1"/>
  <c r="C109" i="1"/>
  <c r="C112" i="1"/>
  <c r="F108" i="1"/>
  <c r="K108" i="1"/>
  <c r="C111" i="1"/>
  <c r="K111" i="1"/>
  <c r="F112" i="1"/>
  <c r="G114" i="1"/>
  <c r="G110" i="1"/>
  <c r="G113" i="1"/>
  <c r="G109" i="1"/>
  <c r="G112" i="1"/>
  <c r="F109" i="1"/>
  <c r="G111" i="1"/>
  <c r="D108" i="1"/>
  <c r="E111" i="1"/>
  <c r="I111" i="1"/>
  <c r="D112" i="1"/>
  <c r="E108" i="1"/>
  <c r="I108" i="1"/>
  <c r="D109" i="1"/>
  <c r="H109" i="1"/>
  <c r="G56" i="1"/>
  <c r="G64" i="1" s="1"/>
  <c r="K57" i="1"/>
  <c r="G61" i="1"/>
  <c r="G55" i="1"/>
  <c r="K56" i="1"/>
  <c r="C59" i="1"/>
  <c r="G60" i="1"/>
  <c r="K61" i="1"/>
  <c r="K55" i="1"/>
  <c r="C57" i="1"/>
  <c r="G59" i="1"/>
  <c r="K60" i="1"/>
  <c r="C63" i="1"/>
  <c r="C56" i="1"/>
  <c r="C64" i="1" s="1"/>
  <c r="G57" i="1"/>
  <c r="K59" i="1"/>
  <c r="C61" i="1"/>
  <c r="G63" i="1"/>
  <c r="C55" i="1"/>
  <c r="C60" i="1"/>
  <c r="K63" i="1"/>
  <c r="I63" i="1"/>
  <c r="I59" i="1"/>
  <c r="I55" i="1"/>
  <c r="I62" i="1"/>
  <c r="I58" i="1"/>
  <c r="I61" i="1"/>
  <c r="I57" i="1"/>
  <c r="I60" i="1"/>
  <c r="I56" i="1"/>
  <c r="F58" i="1"/>
  <c r="F61" i="1"/>
  <c r="F57" i="1"/>
  <c r="F60" i="1"/>
  <c r="F56" i="1"/>
  <c r="F63" i="1"/>
  <c r="F59" i="1"/>
  <c r="F55" i="1"/>
  <c r="F62" i="1"/>
  <c r="J62" i="1"/>
  <c r="J61" i="1"/>
  <c r="J57" i="1"/>
  <c r="J60" i="1"/>
  <c r="J56" i="1"/>
  <c r="J63" i="1"/>
  <c r="J59" i="1"/>
  <c r="J55" i="1"/>
  <c r="J58" i="1"/>
  <c r="D63" i="1"/>
  <c r="D59" i="1"/>
  <c r="D55" i="1"/>
  <c r="D62" i="1"/>
  <c r="D58" i="1"/>
  <c r="D61" i="1"/>
  <c r="D57" i="1"/>
  <c r="D60" i="1"/>
  <c r="D56" i="1"/>
  <c r="H63" i="1"/>
  <c r="H59" i="1"/>
  <c r="H55" i="1"/>
  <c r="H62" i="1"/>
  <c r="H58" i="1"/>
  <c r="H61" i="1"/>
  <c r="H57" i="1"/>
  <c r="H60" i="1"/>
  <c r="H56" i="1"/>
  <c r="E62" i="1"/>
  <c r="E58" i="1"/>
  <c r="E61" i="1"/>
  <c r="E57" i="1"/>
  <c r="E60" i="1"/>
  <c r="E56" i="1"/>
  <c r="E63" i="1"/>
  <c r="E59" i="1"/>
  <c r="E55" i="1"/>
  <c r="C58" i="1"/>
  <c r="G58" i="1"/>
  <c r="K58" i="1"/>
  <c r="C62" i="1"/>
  <c r="G62" i="1"/>
  <c r="K62" i="1"/>
  <c r="I64" i="1"/>
  <c r="J64" i="1" l="1"/>
  <c r="D64" i="1"/>
  <c r="K115" i="1"/>
  <c r="K64" i="1"/>
  <c r="E64" i="1"/>
  <c r="F64" i="1"/>
  <c r="H64" i="1"/>
  <c r="G115" i="1"/>
  <c r="H115" i="1"/>
  <c r="J115" i="1"/>
  <c r="C115" i="1"/>
  <c r="D115" i="1"/>
  <c r="F115" i="1"/>
  <c r="I115" i="1"/>
  <c r="E115" i="1"/>
  <c r="K31" i="1" l="1"/>
  <c r="J31" i="1"/>
  <c r="I31" i="1"/>
  <c r="H31" i="1"/>
  <c r="G31" i="1"/>
  <c r="F31" i="1"/>
  <c r="E31" i="1"/>
  <c r="D31" i="1"/>
  <c r="C31" i="1"/>
  <c r="J14" i="1"/>
  <c r="K11" i="1"/>
  <c r="J11" i="1"/>
  <c r="I11" i="1"/>
  <c r="H11" i="1"/>
  <c r="G11" i="1"/>
  <c r="F11" i="1"/>
  <c r="E11" i="1"/>
  <c r="D11" i="1"/>
  <c r="C11" i="1"/>
  <c r="C133" i="1" l="1"/>
  <c r="C129" i="1"/>
  <c r="C132" i="1"/>
  <c r="C128" i="1"/>
  <c r="C134" i="1" s="1"/>
  <c r="C131" i="1"/>
  <c r="C130" i="1"/>
  <c r="C120" i="1"/>
  <c r="G133" i="1"/>
  <c r="G129" i="1"/>
  <c r="G132" i="1"/>
  <c r="G128" i="1"/>
  <c r="G131" i="1"/>
  <c r="G130" i="1"/>
  <c r="G120" i="1"/>
  <c r="K133" i="1"/>
  <c r="K129" i="1"/>
  <c r="K132" i="1"/>
  <c r="K128" i="1"/>
  <c r="K131" i="1"/>
  <c r="K130" i="1"/>
  <c r="K120" i="1"/>
  <c r="D16" i="1"/>
  <c r="D132" i="1"/>
  <c r="D128" i="1"/>
  <c r="D131" i="1"/>
  <c r="D130" i="1"/>
  <c r="D120" i="1"/>
  <c r="D133" i="1"/>
  <c r="D129" i="1"/>
  <c r="H37" i="1"/>
  <c r="H132" i="1"/>
  <c r="H128" i="1"/>
  <c r="H131" i="1"/>
  <c r="H130" i="1"/>
  <c r="H120" i="1"/>
  <c r="H133" i="1"/>
  <c r="H129" i="1"/>
  <c r="E131" i="1"/>
  <c r="E130" i="1"/>
  <c r="E120" i="1"/>
  <c r="E133" i="1"/>
  <c r="E129" i="1"/>
  <c r="E128" i="1"/>
  <c r="E132" i="1"/>
  <c r="I131" i="1"/>
  <c r="I130" i="1"/>
  <c r="I120" i="1"/>
  <c r="I133" i="1"/>
  <c r="I129" i="1"/>
  <c r="I132" i="1"/>
  <c r="I128" i="1"/>
  <c r="F130" i="1"/>
  <c r="F120" i="1"/>
  <c r="F133" i="1"/>
  <c r="F129" i="1"/>
  <c r="F132" i="1"/>
  <c r="F128" i="1"/>
  <c r="F131" i="1"/>
  <c r="J130" i="1"/>
  <c r="J120" i="1"/>
  <c r="J133" i="1"/>
  <c r="J129" i="1"/>
  <c r="J132" i="1"/>
  <c r="J128" i="1"/>
  <c r="J134" i="1" s="1"/>
  <c r="J131" i="1"/>
  <c r="F35" i="1"/>
  <c r="H12" i="1"/>
  <c r="D33" i="1"/>
  <c r="H16" i="1"/>
  <c r="D37" i="1"/>
  <c r="E34" i="1"/>
  <c r="E85" i="1"/>
  <c r="E89" i="1"/>
  <c r="E83" i="1"/>
  <c r="E86" i="1"/>
  <c r="E90" i="1"/>
  <c r="E82" i="1"/>
  <c r="E87" i="1"/>
  <c r="E91" i="1"/>
  <c r="E84" i="1"/>
  <c r="E88" i="1"/>
  <c r="E92" i="1"/>
  <c r="E69" i="1"/>
  <c r="E24" i="1"/>
  <c r="E4" i="1"/>
  <c r="I34" i="1"/>
  <c r="I85" i="1"/>
  <c r="I89" i="1"/>
  <c r="I83" i="1"/>
  <c r="I86" i="1"/>
  <c r="I90" i="1"/>
  <c r="I82" i="1"/>
  <c r="I87" i="1"/>
  <c r="I91" i="1"/>
  <c r="I84" i="1"/>
  <c r="I88" i="1"/>
  <c r="I92" i="1"/>
  <c r="I69" i="1"/>
  <c r="I4" i="1"/>
  <c r="I24" i="1"/>
  <c r="I15" i="1"/>
  <c r="E32" i="1"/>
  <c r="F37" i="1"/>
  <c r="F84" i="1"/>
  <c r="F88" i="1"/>
  <c r="F82" i="1"/>
  <c r="F85" i="1"/>
  <c r="F89" i="1"/>
  <c r="F86" i="1"/>
  <c r="F90" i="1"/>
  <c r="F92" i="1"/>
  <c r="F69" i="1"/>
  <c r="F87" i="1"/>
  <c r="F91" i="1"/>
  <c r="F83" i="1"/>
  <c r="F24" i="1"/>
  <c r="F4" i="1"/>
  <c r="J37" i="1"/>
  <c r="J84" i="1"/>
  <c r="J88" i="1"/>
  <c r="J82" i="1"/>
  <c r="J85" i="1"/>
  <c r="J89" i="1"/>
  <c r="J86" i="1"/>
  <c r="J90" i="1"/>
  <c r="J92" i="1"/>
  <c r="J69" i="1"/>
  <c r="J87" i="1"/>
  <c r="J91" i="1"/>
  <c r="J83" i="1"/>
  <c r="J24" i="1"/>
  <c r="J4" i="1"/>
  <c r="F14" i="1"/>
  <c r="I32" i="1"/>
  <c r="J35" i="1"/>
  <c r="C36" i="1"/>
  <c r="C87" i="1"/>
  <c r="C91" i="1"/>
  <c r="C84" i="1"/>
  <c r="C88" i="1"/>
  <c r="C92" i="1"/>
  <c r="C69" i="1"/>
  <c r="C85" i="1"/>
  <c r="C89" i="1"/>
  <c r="C83" i="1"/>
  <c r="C86" i="1"/>
  <c r="C90" i="1"/>
  <c r="C82" i="1"/>
  <c r="C24" i="1"/>
  <c r="C4" i="1"/>
  <c r="G36" i="1"/>
  <c r="G87" i="1"/>
  <c r="G91" i="1"/>
  <c r="G84" i="1"/>
  <c r="G88" i="1"/>
  <c r="G92" i="1"/>
  <c r="G69" i="1"/>
  <c r="G85" i="1"/>
  <c r="G89" i="1"/>
  <c r="G83" i="1"/>
  <c r="G86" i="1"/>
  <c r="G90" i="1"/>
  <c r="G82" i="1"/>
  <c r="G24" i="1"/>
  <c r="G4" i="1"/>
  <c r="K36" i="1"/>
  <c r="K87" i="1"/>
  <c r="K91" i="1"/>
  <c r="K84" i="1"/>
  <c r="K88" i="1"/>
  <c r="K92" i="1"/>
  <c r="K69" i="1"/>
  <c r="K85" i="1"/>
  <c r="K89" i="1"/>
  <c r="K83" i="1"/>
  <c r="K86" i="1"/>
  <c r="K90" i="1"/>
  <c r="K82" i="1"/>
  <c r="K24" i="1"/>
  <c r="K4" i="1"/>
  <c r="E36" i="1"/>
  <c r="D35" i="1"/>
  <c r="D86" i="1"/>
  <c r="D90" i="1"/>
  <c r="D92" i="1"/>
  <c r="D69" i="1"/>
  <c r="D87" i="1"/>
  <c r="D91" i="1"/>
  <c r="D83" i="1"/>
  <c r="D84" i="1"/>
  <c r="D88" i="1"/>
  <c r="D82" i="1"/>
  <c r="D85" i="1"/>
  <c r="D89" i="1"/>
  <c r="D4" i="1"/>
  <c r="D24" i="1"/>
  <c r="H35" i="1"/>
  <c r="H86" i="1"/>
  <c r="H90" i="1"/>
  <c r="H92" i="1"/>
  <c r="H69" i="1"/>
  <c r="H87" i="1"/>
  <c r="H91" i="1"/>
  <c r="H83" i="1"/>
  <c r="H84" i="1"/>
  <c r="H88" i="1"/>
  <c r="H82" i="1"/>
  <c r="H85" i="1"/>
  <c r="H89" i="1"/>
  <c r="H4" i="1"/>
  <c r="H24" i="1"/>
  <c r="D12" i="1"/>
  <c r="E15" i="1"/>
  <c r="H33" i="1"/>
  <c r="I36" i="1"/>
  <c r="G13" i="1"/>
  <c r="C34" i="1"/>
  <c r="C12" i="1"/>
  <c r="G12" i="1"/>
  <c r="K12" i="1"/>
  <c r="F13" i="1"/>
  <c r="J13" i="1"/>
  <c r="E14" i="1"/>
  <c r="I14" i="1"/>
  <c r="D15" i="1"/>
  <c r="H15" i="1"/>
  <c r="C16" i="1"/>
  <c r="G16" i="1"/>
  <c r="K16" i="1"/>
  <c r="F17" i="1"/>
  <c r="J17" i="1"/>
  <c r="D32" i="1"/>
  <c r="H32" i="1"/>
  <c r="C33" i="1"/>
  <c r="G33" i="1"/>
  <c r="K33" i="1"/>
  <c r="F34" i="1"/>
  <c r="J34" i="1"/>
  <c r="E35" i="1"/>
  <c r="I35" i="1"/>
  <c r="D36" i="1"/>
  <c r="H36" i="1"/>
  <c r="C37" i="1"/>
  <c r="G37" i="1"/>
  <c r="K37" i="1"/>
  <c r="K13" i="1"/>
  <c r="C17" i="1"/>
  <c r="G17" i="1"/>
  <c r="K17" i="1"/>
  <c r="G34" i="1"/>
  <c r="E12" i="1"/>
  <c r="I12" i="1"/>
  <c r="D13" i="1"/>
  <c r="H13" i="1"/>
  <c r="C14" i="1"/>
  <c r="G14" i="1"/>
  <c r="K14" i="1"/>
  <c r="F15" i="1"/>
  <c r="J15" i="1"/>
  <c r="E16" i="1"/>
  <c r="I16" i="1"/>
  <c r="D17" i="1"/>
  <c r="H17" i="1"/>
  <c r="F32" i="1"/>
  <c r="J32" i="1"/>
  <c r="E33" i="1"/>
  <c r="I33" i="1"/>
  <c r="D34" i="1"/>
  <c r="H34" i="1"/>
  <c r="C35" i="1"/>
  <c r="G35" i="1"/>
  <c r="K35" i="1"/>
  <c r="F36" i="1"/>
  <c r="J36" i="1"/>
  <c r="E37" i="1"/>
  <c r="I37" i="1"/>
  <c r="C13" i="1"/>
  <c r="K34" i="1"/>
  <c r="F12" i="1"/>
  <c r="J12" i="1"/>
  <c r="E13" i="1"/>
  <c r="I13" i="1"/>
  <c r="D14" i="1"/>
  <c r="H14" i="1"/>
  <c r="C15" i="1"/>
  <c r="G15" i="1"/>
  <c r="K15" i="1"/>
  <c r="F16" i="1"/>
  <c r="J16" i="1"/>
  <c r="E17" i="1"/>
  <c r="I17" i="1"/>
  <c r="C32" i="1"/>
  <c r="G32" i="1"/>
  <c r="K32" i="1"/>
  <c r="F33" i="1"/>
  <c r="J33" i="1"/>
  <c r="D38" i="1" l="1"/>
  <c r="H134" i="1"/>
  <c r="D134" i="1"/>
  <c r="I134" i="1"/>
  <c r="E134" i="1"/>
  <c r="G134" i="1"/>
  <c r="K134" i="1"/>
  <c r="F134" i="1"/>
  <c r="F18" i="1"/>
  <c r="H93" i="1"/>
  <c r="G93" i="1"/>
  <c r="H18" i="1"/>
  <c r="J38" i="1"/>
  <c r="K93" i="1"/>
  <c r="F93" i="1"/>
  <c r="D18" i="1"/>
  <c r="H38" i="1"/>
  <c r="J93" i="1"/>
  <c r="E93" i="1"/>
  <c r="D93" i="1"/>
  <c r="C93" i="1"/>
  <c r="I93" i="1"/>
  <c r="F38" i="1"/>
  <c r="I38" i="1"/>
  <c r="E38" i="1"/>
  <c r="C18" i="1"/>
  <c r="E18" i="1"/>
  <c r="I18" i="1"/>
  <c r="K18" i="1"/>
  <c r="K38" i="1"/>
  <c r="G18" i="1"/>
  <c r="G38" i="1"/>
  <c r="J18" i="1"/>
  <c r="C38" i="1"/>
</calcChain>
</file>

<file path=xl/sharedStrings.xml><?xml version="1.0" encoding="utf-8"?>
<sst xmlns="http://schemas.openxmlformats.org/spreadsheetml/2006/main" count="184" uniqueCount="58">
  <si>
    <t>居室稼働率</t>
    <rPh sb="0" eb="2">
      <t>キョシツ</t>
    </rPh>
    <rPh sb="2" eb="5">
      <t>カドウリツ</t>
    </rPh>
    <phoneticPr fontId="2"/>
  </si>
  <si>
    <t>50％未満</t>
    <rPh sb="3" eb="5">
      <t>ミマン</t>
    </rPh>
    <phoneticPr fontId="4"/>
  </si>
  <si>
    <t>50～70％未満</t>
    <rPh sb="6" eb="8">
      <t>ミマン</t>
    </rPh>
    <phoneticPr fontId="4"/>
  </si>
  <si>
    <t>70～90％未満</t>
    <rPh sb="6" eb="8">
      <t>ミマン</t>
    </rPh>
    <phoneticPr fontId="4"/>
  </si>
  <si>
    <t>90～100％未満</t>
    <rPh sb="7" eb="9">
      <t>ミマン</t>
    </rPh>
    <phoneticPr fontId="4"/>
  </si>
  <si>
    <t>100％</t>
    <phoneticPr fontId="4"/>
  </si>
  <si>
    <t>エラー・無回答</t>
    <rPh sb="4" eb="7">
      <t>ムカイトウ</t>
    </rPh>
    <phoneticPr fontId="1"/>
  </si>
  <si>
    <t>エラー・無回答</t>
    <rPh sb="4" eb="7">
      <t>ムカイトウ</t>
    </rPh>
    <phoneticPr fontId="4"/>
  </si>
  <si>
    <t>介護付</t>
    <rPh sb="0" eb="3">
      <t>カイゴツキ</t>
    </rPh>
    <phoneticPr fontId="2"/>
  </si>
  <si>
    <t>H29年度</t>
    <rPh sb="3" eb="5">
      <t>ネンド</t>
    </rPh>
    <phoneticPr fontId="2"/>
  </si>
  <si>
    <t>H28年度</t>
    <rPh sb="3" eb="5">
      <t>ネンド</t>
    </rPh>
    <phoneticPr fontId="2"/>
  </si>
  <si>
    <t>H27年度</t>
    <rPh sb="3" eb="5">
      <t>ネンド</t>
    </rPh>
    <phoneticPr fontId="2"/>
  </si>
  <si>
    <t>住宅型</t>
    <rPh sb="0" eb="2">
      <t>ジュウタク</t>
    </rPh>
    <rPh sb="2" eb="3">
      <t>カタ</t>
    </rPh>
    <phoneticPr fontId="2"/>
  </si>
  <si>
    <t>サ付（非特）</t>
    <rPh sb="1" eb="2">
      <t>ツキ</t>
    </rPh>
    <rPh sb="3" eb="5">
      <t>ヒトク</t>
    </rPh>
    <phoneticPr fontId="2"/>
  </si>
  <si>
    <t>合計</t>
    <rPh sb="0" eb="2">
      <t>ゴウケイ</t>
    </rPh>
    <phoneticPr fontId="2"/>
  </si>
  <si>
    <t>平均</t>
    <rPh sb="0" eb="2">
      <t>ヘイキン</t>
    </rPh>
    <phoneticPr fontId="2"/>
  </si>
  <si>
    <t>入居率</t>
    <rPh sb="0" eb="3">
      <t>ニュウキョリツ</t>
    </rPh>
    <phoneticPr fontId="2"/>
  </si>
  <si>
    <t>70％未満</t>
    <rPh sb="3" eb="5">
      <t>ミマン</t>
    </rPh>
    <phoneticPr fontId="1"/>
  </si>
  <si>
    <t>70～80％未満</t>
    <rPh sb="6" eb="8">
      <t>ミマン</t>
    </rPh>
    <phoneticPr fontId="1"/>
  </si>
  <si>
    <t>80～90％未満</t>
    <rPh sb="6" eb="8">
      <t>ミマン</t>
    </rPh>
    <phoneticPr fontId="1"/>
  </si>
  <si>
    <t>90～95％未満</t>
    <rPh sb="6" eb="8">
      <t>ミマン</t>
    </rPh>
    <phoneticPr fontId="1"/>
  </si>
  <si>
    <t>95％以上</t>
    <rPh sb="3" eb="5">
      <t>イジョウ</t>
    </rPh>
    <phoneticPr fontId="1"/>
  </si>
  <si>
    <t>自立・認定なし</t>
    <rPh sb="3" eb="5">
      <t>ニンテイ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</si>
  <si>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</si>
  <si>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</si>
  <si>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</si>
  <si>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</si>
  <si>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</si>
  <si>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</si>
  <si>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</si>
  <si>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不明・申請中等</t>
    <rPh sb="0" eb="2">
      <t>フメイ</t>
    </rPh>
    <rPh sb="3" eb="5">
      <t>シンセイ</t>
    </rPh>
    <rPh sb="5" eb="6">
      <t>ナカ</t>
    </rPh>
    <rPh sb="6" eb="7">
      <t>トウ</t>
    </rPh>
    <phoneticPr fontId="1"/>
  </si>
  <si>
    <t>平均要介護度（母数に自立を含む）</t>
    <rPh sb="0" eb="2">
      <t>ヘイキン</t>
    </rPh>
    <rPh sb="2" eb="6">
      <t>ヨウカイゴド</t>
    </rPh>
    <rPh sb="7" eb="9">
      <t>ボスウ</t>
    </rPh>
    <rPh sb="10" eb="12">
      <t>ジリツ</t>
    </rPh>
    <rPh sb="13" eb="14">
      <t>フク</t>
    </rPh>
    <phoneticPr fontId="2"/>
  </si>
  <si>
    <t>0.5未満</t>
    <rPh sb="3" eb="5">
      <t>ミマン</t>
    </rPh>
    <phoneticPr fontId="1"/>
  </si>
  <si>
    <t>0.5～1.0未満</t>
    <rPh sb="7" eb="9">
      <t>ミマン</t>
    </rPh>
    <phoneticPr fontId="1"/>
  </si>
  <si>
    <t>1.0～1.5未満</t>
    <rPh sb="7" eb="9">
      <t>ミマン</t>
    </rPh>
    <phoneticPr fontId="1"/>
  </si>
  <si>
    <t>1.5～2.0未満</t>
    <rPh sb="7" eb="9">
      <t>ミマン</t>
    </rPh>
    <phoneticPr fontId="1"/>
  </si>
  <si>
    <t>2.0～2.5未満</t>
    <rPh sb="7" eb="9">
      <t>ミマン</t>
    </rPh>
    <phoneticPr fontId="1"/>
  </si>
  <si>
    <t>2.5～3.0未満</t>
    <rPh sb="7" eb="9">
      <t>ミマン</t>
    </rPh>
    <phoneticPr fontId="1"/>
  </si>
  <si>
    <t>3.0～3.5未満</t>
    <rPh sb="7" eb="9">
      <t>ミマン</t>
    </rPh>
    <phoneticPr fontId="1"/>
  </si>
  <si>
    <t>3.5～4.0未満</t>
    <rPh sb="7" eb="9">
      <t>ミマン</t>
    </rPh>
    <phoneticPr fontId="1"/>
  </si>
  <si>
    <t>4.0～4.5未満</t>
    <rPh sb="7" eb="9">
      <t>ミマン</t>
    </rPh>
    <phoneticPr fontId="1"/>
  </si>
  <si>
    <t>4.5以上</t>
    <rPh sb="3" eb="5">
      <t>イジョウ</t>
    </rPh>
    <phoneticPr fontId="1"/>
  </si>
  <si>
    <t>無回答</t>
    <rPh sb="0" eb="3">
      <t>ムカイトウ</t>
    </rPh>
    <phoneticPr fontId="1"/>
  </si>
  <si>
    <t>要介護度別入居者数（人数積み上げ）</t>
    <rPh sb="0" eb="4">
      <t>ヨウカイゴド</t>
    </rPh>
    <rPh sb="4" eb="5">
      <t>ベツ</t>
    </rPh>
    <rPh sb="5" eb="8">
      <t>ニュウキョシャ</t>
    </rPh>
    <rPh sb="8" eb="9">
      <t>スウ</t>
    </rPh>
    <rPh sb="10" eb="12">
      <t>ニンズウ</t>
    </rPh>
    <rPh sb="12" eb="13">
      <t>ツ</t>
    </rPh>
    <rPh sb="14" eb="15">
      <t>ア</t>
    </rPh>
    <phoneticPr fontId="2"/>
  </si>
  <si>
    <t>認知症の程度別別入居者数（人数積み上げ）</t>
    <rPh sb="0" eb="3">
      <t>ニンチショウ</t>
    </rPh>
    <rPh sb="4" eb="6">
      <t>テイド</t>
    </rPh>
    <rPh sb="6" eb="8">
      <t>ベツベツ</t>
    </rPh>
    <rPh sb="7" eb="8">
      <t>ベツ</t>
    </rPh>
    <rPh sb="8" eb="11">
      <t>ニュウキョシャ</t>
    </rPh>
    <rPh sb="11" eb="12">
      <t>スウ</t>
    </rPh>
    <rPh sb="13" eb="15">
      <t>ニンズウ</t>
    </rPh>
    <rPh sb="15" eb="16">
      <t>ツ</t>
    </rPh>
    <rPh sb="17" eb="18">
      <t>ア</t>
    </rPh>
    <phoneticPr fontId="2"/>
  </si>
  <si>
    <t>自立</t>
    <rPh sb="0" eb="2">
      <t>ジリツ</t>
    </rPh>
    <phoneticPr fontId="1"/>
  </si>
  <si>
    <t>Ⅰ</t>
  </si>
  <si>
    <t>Ⅱ</t>
  </si>
  <si>
    <t>Ⅲ</t>
  </si>
  <si>
    <t>Ⅳ</t>
  </si>
  <si>
    <t>Ｍ</t>
  </si>
  <si>
    <t>不明</t>
    <rPh sb="0" eb="2">
      <t>フメイ</t>
    </rPh>
    <phoneticPr fontId="1"/>
  </si>
  <si>
    <t>生活保護を受給している入居者の割合</t>
    <rPh sb="0" eb="2">
      <t>セイカツ</t>
    </rPh>
    <rPh sb="2" eb="4">
      <t>ホゴ</t>
    </rPh>
    <rPh sb="5" eb="7">
      <t>ジュキュウ</t>
    </rPh>
    <rPh sb="11" eb="14">
      <t>ニュウキョシャ</t>
    </rPh>
    <rPh sb="15" eb="17">
      <t>ワリアイ</t>
    </rPh>
    <phoneticPr fontId="2"/>
  </si>
  <si>
    <t>０％</t>
  </si>
  <si>
    <t>20％未満</t>
    <rPh sb="3" eb="5">
      <t>ミマン</t>
    </rPh>
    <phoneticPr fontId="1"/>
  </si>
  <si>
    <t>20～50％未満</t>
    <rPh sb="6" eb="8">
      <t>ミマン</t>
    </rPh>
    <phoneticPr fontId="1"/>
  </si>
  <si>
    <t>50～80％未満</t>
    <rPh sb="6" eb="8">
      <t>ミマン</t>
    </rPh>
    <phoneticPr fontId="1"/>
  </si>
  <si>
    <t>80％以上</t>
    <rPh sb="3" eb="5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</si>
</sst>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\N\=#,##0"/>
    <numFmt numFmtId="177" formatCode="0.0"/>
    <numFmt numFmtId="178" formatCode="0.0&quot;％&quot;"/>
    <numFmt numFmtId="179" formatCode="\n\=#,##0"/>
  </numFmts>
  <fonts count="7" x14ac:knownFonts="1">
    <font>
      <sz val="10"/>
      <color theme="1"/>
      <name val="ＭＳ 明朝"/>
      <family val="2"/>
      <charset val="128"/>
    </font>
    <font>
      <sz val="10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9"/>
      <color theme="1"/>
      <name val="ＭＳ 明朝"/>
      <family val="2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49" fontId="3" fillId="0" borderId="1" xfId="0" applyNumberFormat="1" applyFont="1" applyFill="1" applyBorder="1">
      <alignment vertical="center"/>
    </xf>
    <xf numFmtId="0" fontId="5" fillId="0" borderId="0" xfId="0" applyFont="1">
      <alignment vertical="center"/>
    </xf>
    <xf numFmtId="0" fontId="6" fillId="0" borderId="5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6" xfId="0" applyFont="1" applyBorder="1">
      <alignment vertical="center"/>
    </xf>
    <xf numFmtId="3" fontId="6" fillId="0" borderId="7" xfId="0" applyNumberFormat="1" applyFont="1" applyBorder="1">
      <alignment vertical="center"/>
    </xf>
    <xf numFmtId="3" fontId="6" fillId="0" borderId="11" xfId="0" applyNumberFormat="1" applyFont="1" applyBorder="1">
      <alignment vertical="center"/>
    </xf>
    <xf numFmtId="3" fontId="6" fillId="0" borderId="8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3" xfId="0" applyNumberFormat="1" applyFont="1" applyBorder="1">
      <alignment vertical="center"/>
    </xf>
    <xf numFmtId="3" fontId="6" fillId="0" borderId="3" xfId="0" applyNumberFormat="1" applyFont="1" applyBorder="1">
      <alignment vertical="center"/>
    </xf>
    <xf numFmtId="0" fontId="6" fillId="0" borderId="14" xfId="0" applyFont="1" applyBorder="1" applyAlignment="1">
      <alignment horizontal="center" vertical="center"/>
    </xf>
    <xf numFmtId="3" fontId="6" fillId="0" borderId="14" xfId="0" applyNumberFormat="1" applyFont="1" applyBorder="1">
      <alignment vertical="center"/>
    </xf>
    <xf numFmtId="3" fontId="6" fillId="0" borderId="15" xfId="0" applyNumberFormat="1" applyFont="1" applyBorder="1">
      <alignment vertical="center"/>
    </xf>
    <xf numFmtId="3" fontId="6" fillId="0" borderId="16" xfId="0" applyNumberFormat="1" applyFont="1" applyBorder="1">
      <alignment vertical="center"/>
    </xf>
    <xf numFmtId="177" fontId="6" fillId="0" borderId="7" xfId="0" applyNumberFormat="1" applyFont="1" applyBorder="1">
      <alignment vertical="center"/>
    </xf>
    <xf numFmtId="177" fontId="6" fillId="0" borderId="11" xfId="0" applyNumberFormat="1" applyFont="1" applyBorder="1">
      <alignment vertical="center"/>
    </xf>
    <xf numFmtId="177" fontId="6" fillId="0" borderId="8" xfId="0" applyNumberFormat="1" applyFont="1" applyBorder="1">
      <alignment vertical="center"/>
    </xf>
    <xf numFmtId="177" fontId="6" fillId="0" borderId="1" xfId="0" applyNumberFormat="1" applyFont="1" applyBorder="1">
      <alignment vertical="center"/>
    </xf>
    <xf numFmtId="177" fontId="6" fillId="0" borderId="13" xfId="0" applyNumberFormat="1" applyFont="1" applyBorder="1">
      <alignment vertical="center"/>
    </xf>
    <xf numFmtId="177" fontId="6" fillId="0" borderId="3" xfId="0" applyNumberFormat="1" applyFont="1" applyBorder="1">
      <alignment vertical="center"/>
    </xf>
    <xf numFmtId="177" fontId="6" fillId="0" borderId="14" xfId="0" applyNumberFormat="1" applyFont="1" applyBorder="1">
      <alignment vertical="center"/>
    </xf>
    <xf numFmtId="177" fontId="6" fillId="0" borderId="15" xfId="0" applyNumberFormat="1" applyFont="1" applyBorder="1">
      <alignment vertical="center"/>
    </xf>
    <xf numFmtId="177" fontId="6" fillId="0" borderId="16" xfId="0" applyNumberFormat="1" applyFont="1" applyBorder="1">
      <alignment vertical="center"/>
    </xf>
    <xf numFmtId="178" fontId="6" fillId="0" borderId="14" xfId="0" applyNumberFormat="1" applyFont="1" applyBorder="1">
      <alignment vertical="center"/>
    </xf>
    <xf numFmtId="178" fontId="6" fillId="0" borderId="15" xfId="0" applyNumberFormat="1" applyFont="1" applyBorder="1">
      <alignment vertical="center"/>
    </xf>
    <xf numFmtId="178" fontId="6" fillId="0" borderId="16" xfId="0" applyNumberFormat="1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9" fontId="6" fillId="0" borderId="8" xfId="0" applyNumberFormat="1" applyFont="1" applyBorder="1">
      <alignment vertical="center"/>
    </xf>
    <xf numFmtId="0" fontId="6" fillId="0" borderId="4" xfId="0" applyFont="1" applyBorder="1">
      <alignment vertical="center"/>
    </xf>
    <xf numFmtId="0" fontId="6" fillId="0" borderId="2" xfId="0" applyFont="1" applyBorder="1">
      <alignment vertical="center"/>
    </xf>
    <xf numFmtId="179" fontId="6" fillId="0" borderId="2" xfId="0" applyNumberFormat="1" applyFont="1" applyBorder="1" applyAlignment="1">
      <alignment horizontal="center" vertical="center"/>
    </xf>
    <xf numFmtId="179" fontId="6" fillId="0" borderId="12" xfId="0" applyNumberFormat="1" applyFont="1" applyBorder="1" applyAlignment="1">
      <alignment horizontal="center" vertical="center"/>
    </xf>
    <xf numFmtId="179" fontId="6" fillId="0" borderId="10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79" fontId="6" fillId="0" borderId="8" xfId="0" applyNumberFormat="1" applyFont="1" applyBorder="1" applyAlignment="1">
      <alignment horizontal="center" vertical="center"/>
    </xf>
    <xf numFmtId="179" fontId="6" fillId="0" borderId="7" xfId="0" applyNumberFormat="1" applyFont="1" applyBorder="1" applyAlignment="1">
      <alignment horizontal="center" vertical="center"/>
    </xf>
    <xf numFmtId="179" fontId="6" fillId="0" borderId="9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5"/>
  <sheetViews>
    <sheetView showGridLines="0" tabSelected="1" workbookViewId="0">
      <selection activeCell="G17" sqref="G17"/>
    </sheetView>
  </sheetViews>
  <sheetFormatPr defaultColWidth="9.125" defaultRowHeight="15" customHeight="1" x14ac:dyDescent="0.15"/>
  <cols>
    <col min="1" max="1" width="2.625" style="2" customWidth="1"/>
    <col min="2" max="2" width="15.5" style="2" customWidth="1"/>
    <col min="3" max="11" width="8.375" style="2" customWidth="1"/>
    <col min="12" max="16384" width="9.125" style="2"/>
  </cols>
  <sheetData>
    <row r="1" spans="1:11" ht="15" customHeight="1" x14ac:dyDescent="0.15">
      <c r="A1" s="2" t="s">
        <v>0</v>
      </c>
    </row>
    <row r="2" spans="1:11" ht="15" customHeight="1" x14ac:dyDescent="0.15">
      <c r="B2" s="3"/>
      <c r="C2" s="4"/>
      <c r="D2" s="37" t="s">
        <v>8</v>
      </c>
      <c r="E2" s="38"/>
      <c r="F2" s="39"/>
      <c r="G2" s="40" t="s">
        <v>12</v>
      </c>
      <c r="H2" s="38"/>
      <c r="I2" s="39"/>
      <c r="J2" s="40" t="s">
        <v>13</v>
      </c>
      <c r="K2" s="31"/>
    </row>
    <row r="3" spans="1:11" ht="15" customHeight="1" x14ac:dyDescent="0.15">
      <c r="B3" s="32"/>
      <c r="C3" s="28" t="s">
        <v>11</v>
      </c>
      <c r="D3" s="29" t="s">
        <v>10</v>
      </c>
      <c r="E3" s="30" t="s">
        <v>9</v>
      </c>
      <c r="F3" s="28" t="s">
        <v>11</v>
      </c>
      <c r="G3" s="29" t="s">
        <v>10</v>
      </c>
      <c r="H3" s="30" t="s">
        <v>9</v>
      </c>
      <c r="I3" s="28" t="s">
        <v>11</v>
      </c>
      <c r="J3" s="29" t="s">
        <v>10</v>
      </c>
      <c r="K3" s="30" t="s">
        <v>9</v>
      </c>
    </row>
    <row r="4" spans="1:11" ht="15" customHeight="1" x14ac:dyDescent="0.15">
      <c r="B4" s="33"/>
      <c r="C4" s="41">
        <f>C$11</f>
        <v>556</v>
      </c>
      <c r="D4" s="42">
        <f t="shared" ref="D4:K4" si="0">D$11</f>
        <v>556</v>
      </c>
      <c r="E4" s="43">
        <f t="shared" si="0"/>
        <v>556</v>
      </c>
      <c r="F4" s="41">
        <f t="shared" si="0"/>
        <v>479</v>
      </c>
      <c r="G4" s="42">
        <f t="shared" si="0"/>
        <v>479</v>
      </c>
      <c r="H4" s="43">
        <f t="shared" si="0"/>
        <v>479</v>
      </c>
      <c r="I4" s="41">
        <f t="shared" si="0"/>
        <v>335</v>
      </c>
      <c r="J4" s="42">
        <f t="shared" si="0"/>
        <v>335</v>
      </c>
      <c r="K4" s="43">
        <f t="shared" si="0"/>
        <v>335</v>
      </c>
    </row>
    <row r="5" spans="1:11" ht="15" customHeight="1" x14ac:dyDescent="0.15">
      <c r="B5" s="1" t="s">
        <v>1</v>
      </c>
      <c r="C5" s="9">
        <v>13</v>
      </c>
      <c r="D5" s="10">
        <v>5</v>
      </c>
      <c r="E5" s="11">
        <v>4</v>
      </c>
      <c r="F5" s="9">
        <v>13</v>
      </c>
      <c r="G5" s="10">
        <v>10</v>
      </c>
      <c r="H5" s="11">
        <v>8</v>
      </c>
      <c r="I5" s="9">
        <v>13</v>
      </c>
      <c r="J5" s="10">
        <v>12</v>
      </c>
      <c r="K5" s="11">
        <v>10</v>
      </c>
    </row>
    <row r="6" spans="1:11" ht="15" customHeight="1" x14ac:dyDescent="0.15">
      <c r="B6" s="1" t="s">
        <v>2</v>
      </c>
      <c r="C6" s="9">
        <v>25</v>
      </c>
      <c r="D6" s="10">
        <v>39</v>
      </c>
      <c r="E6" s="11">
        <v>33</v>
      </c>
      <c r="F6" s="9">
        <v>25</v>
      </c>
      <c r="G6" s="10">
        <v>24</v>
      </c>
      <c r="H6" s="11">
        <v>18</v>
      </c>
      <c r="I6" s="9">
        <v>31</v>
      </c>
      <c r="J6" s="10">
        <v>20</v>
      </c>
      <c r="K6" s="11">
        <v>21</v>
      </c>
    </row>
    <row r="7" spans="1:11" ht="15" customHeight="1" x14ac:dyDescent="0.15">
      <c r="B7" s="1" t="s">
        <v>3</v>
      </c>
      <c r="C7" s="9">
        <v>133</v>
      </c>
      <c r="D7" s="10">
        <v>161</v>
      </c>
      <c r="E7" s="11">
        <v>167</v>
      </c>
      <c r="F7" s="9">
        <v>105</v>
      </c>
      <c r="G7" s="10">
        <v>102</v>
      </c>
      <c r="H7" s="11">
        <v>99</v>
      </c>
      <c r="I7" s="9">
        <v>77</v>
      </c>
      <c r="J7" s="10">
        <v>81</v>
      </c>
      <c r="K7" s="11">
        <v>60</v>
      </c>
    </row>
    <row r="8" spans="1:11" ht="15" customHeight="1" x14ac:dyDescent="0.15">
      <c r="B8" s="1" t="s">
        <v>4</v>
      </c>
      <c r="C8" s="9">
        <v>242</v>
      </c>
      <c r="D8" s="10">
        <v>211</v>
      </c>
      <c r="E8" s="11">
        <v>236</v>
      </c>
      <c r="F8" s="9">
        <v>119</v>
      </c>
      <c r="G8" s="10">
        <v>118</v>
      </c>
      <c r="H8" s="11">
        <v>122</v>
      </c>
      <c r="I8" s="9">
        <v>104</v>
      </c>
      <c r="J8" s="10">
        <v>84</v>
      </c>
      <c r="K8" s="11">
        <v>105</v>
      </c>
    </row>
    <row r="9" spans="1:11" ht="15" customHeight="1" x14ac:dyDescent="0.15">
      <c r="B9" s="1" t="s">
        <v>5</v>
      </c>
      <c r="C9" s="9">
        <v>122</v>
      </c>
      <c r="D9" s="10">
        <v>122</v>
      </c>
      <c r="E9" s="11">
        <v>112</v>
      </c>
      <c r="F9" s="9">
        <v>197</v>
      </c>
      <c r="G9" s="10">
        <v>192</v>
      </c>
      <c r="H9" s="11">
        <v>220</v>
      </c>
      <c r="I9" s="9">
        <v>102</v>
      </c>
      <c r="J9" s="10">
        <v>124</v>
      </c>
      <c r="K9" s="11">
        <v>133</v>
      </c>
    </row>
    <row r="10" spans="1:11" ht="15" customHeight="1" x14ac:dyDescent="0.15">
      <c r="B10" s="1" t="s">
        <v>7</v>
      </c>
      <c r="C10" s="9">
        <v>21</v>
      </c>
      <c r="D10" s="10">
        <v>18</v>
      </c>
      <c r="E10" s="11">
        <v>4</v>
      </c>
      <c r="F10" s="9">
        <v>20</v>
      </c>
      <c r="G10" s="10">
        <v>33</v>
      </c>
      <c r="H10" s="11">
        <v>12</v>
      </c>
      <c r="I10" s="9">
        <v>8</v>
      </c>
      <c r="J10" s="10">
        <v>14</v>
      </c>
      <c r="K10" s="11">
        <v>6</v>
      </c>
    </row>
    <row r="11" spans="1:11" ht="15" customHeight="1" x14ac:dyDescent="0.15">
      <c r="B11" s="12" t="s">
        <v>14</v>
      </c>
      <c r="C11" s="13">
        <f>SUM(C5:C10)</f>
        <v>556</v>
      </c>
      <c r="D11" s="14">
        <f t="shared" ref="D11:K11" si="1">SUM(D5:D10)</f>
        <v>556</v>
      </c>
      <c r="E11" s="15">
        <f t="shared" si="1"/>
        <v>556</v>
      </c>
      <c r="F11" s="13">
        <f t="shared" si="1"/>
        <v>479</v>
      </c>
      <c r="G11" s="14">
        <f t="shared" si="1"/>
        <v>479</v>
      </c>
      <c r="H11" s="15">
        <f t="shared" si="1"/>
        <v>479</v>
      </c>
      <c r="I11" s="13">
        <f t="shared" si="1"/>
        <v>335</v>
      </c>
      <c r="J11" s="14">
        <f t="shared" si="1"/>
        <v>335</v>
      </c>
      <c r="K11" s="15">
        <f t="shared" si="1"/>
        <v>335</v>
      </c>
    </row>
    <row r="12" spans="1:11" ht="15" customHeight="1" x14ac:dyDescent="0.15">
      <c r="B12" s="1" t="s">
        <v>1</v>
      </c>
      <c r="C12" s="16">
        <f>C5/C$11*100</f>
        <v>2.3381294964028778</v>
      </c>
      <c r="D12" s="17">
        <f t="shared" ref="D12:K12" si="2">D5/D$11*100</f>
        <v>0.89928057553956831</v>
      </c>
      <c r="E12" s="18">
        <f t="shared" si="2"/>
        <v>0.71942446043165476</v>
      </c>
      <c r="F12" s="16">
        <f t="shared" si="2"/>
        <v>2.7139874739039667</v>
      </c>
      <c r="G12" s="17">
        <f t="shared" si="2"/>
        <v>2.0876826722338206</v>
      </c>
      <c r="H12" s="18">
        <f t="shared" si="2"/>
        <v>1.6701461377870561</v>
      </c>
      <c r="I12" s="16">
        <f t="shared" si="2"/>
        <v>3.8805970149253728</v>
      </c>
      <c r="J12" s="17">
        <f t="shared" si="2"/>
        <v>3.5820895522388061</v>
      </c>
      <c r="K12" s="18">
        <f t="shared" si="2"/>
        <v>2.9850746268656714</v>
      </c>
    </row>
    <row r="13" spans="1:11" ht="15" customHeight="1" x14ac:dyDescent="0.15">
      <c r="B13" s="1" t="s">
        <v>2</v>
      </c>
      <c r="C13" s="19">
        <f t="shared" ref="C13:K13" si="3">C6/C$11*100</f>
        <v>4.4964028776978413</v>
      </c>
      <c r="D13" s="20">
        <f t="shared" si="3"/>
        <v>7.0143884892086321</v>
      </c>
      <c r="E13" s="21">
        <f t="shared" si="3"/>
        <v>5.9352517985611506</v>
      </c>
      <c r="F13" s="19">
        <f t="shared" si="3"/>
        <v>5.2192066805845512</v>
      </c>
      <c r="G13" s="20">
        <f t="shared" si="3"/>
        <v>5.010438413361169</v>
      </c>
      <c r="H13" s="21">
        <f t="shared" si="3"/>
        <v>3.7578288100208765</v>
      </c>
      <c r="I13" s="19">
        <f t="shared" si="3"/>
        <v>9.2537313432835813</v>
      </c>
      <c r="J13" s="20">
        <f t="shared" si="3"/>
        <v>5.9701492537313428</v>
      </c>
      <c r="K13" s="21">
        <f t="shared" si="3"/>
        <v>6.2686567164179099</v>
      </c>
    </row>
    <row r="14" spans="1:11" ht="15" customHeight="1" x14ac:dyDescent="0.15">
      <c r="B14" s="1" t="s">
        <v>3</v>
      </c>
      <c r="C14" s="19">
        <f t="shared" ref="C14:K14" si="4">C7/C$11*100</f>
        <v>23.920863309352519</v>
      </c>
      <c r="D14" s="20">
        <f t="shared" si="4"/>
        <v>28.956834532374099</v>
      </c>
      <c r="E14" s="21">
        <f t="shared" si="4"/>
        <v>30.035971223021583</v>
      </c>
      <c r="F14" s="19">
        <f t="shared" si="4"/>
        <v>21.920668058455114</v>
      </c>
      <c r="G14" s="20">
        <f t="shared" si="4"/>
        <v>21.294363256784969</v>
      </c>
      <c r="H14" s="21">
        <f t="shared" si="4"/>
        <v>20.668058455114824</v>
      </c>
      <c r="I14" s="19">
        <f t="shared" si="4"/>
        <v>22.985074626865671</v>
      </c>
      <c r="J14" s="20">
        <f t="shared" si="4"/>
        <v>24.17910447761194</v>
      </c>
      <c r="K14" s="21">
        <f t="shared" si="4"/>
        <v>17.910447761194028</v>
      </c>
    </row>
    <row r="15" spans="1:11" ht="15" customHeight="1" x14ac:dyDescent="0.15">
      <c r="B15" s="1" t="s">
        <v>4</v>
      </c>
      <c r="C15" s="19">
        <f t="shared" ref="C15:K15" si="5">C8/C$11*100</f>
        <v>43.525179856115109</v>
      </c>
      <c r="D15" s="20">
        <f t="shared" si="5"/>
        <v>37.949640287769789</v>
      </c>
      <c r="E15" s="21">
        <f t="shared" si="5"/>
        <v>42.446043165467628</v>
      </c>
      <c r="F15" s="19">
        <f t="shared" si="5"/>
        <v>24.843423799582464</v>
      </c>
      <c r="G15" s="20">
        <f t="shared" si="5"/>
        <v>24.63465553235908</v>
      </c>
      <c r="H15" s="21">
        <f t="shared" si="5"/>
        <v>25.469728601252612</v>
      </c>
      <c r="I15" s="19">
        <f t="shared" si="5"/>
        <v>31.044776119402982</v>
      </c>
      <c r="J15" s="20">
        <f t="shared" si="5"/>
        <v>25.07462686567164</v>
      </c>
      <c r="K15" s="21">
        <f t="shared" si="5"/>
        <v>31.343283582089555</v>
      </c>
    </row>
    <row r="16" spans="1:11" ht="15" customHeight="1" x14ac:dyDescent="0.15">
      <c r="B16" s="1" t="s">
        <v>5</v>
      </c>
      <c r="C16" s="19">
        <f t="shared" ref="C16:K16" si="6">C9/C$11*100</f>
        <v>21.942446043165468</v>
      </c>
      <c r="D16" s="20">
        <f t="shared" si="6"/>
        <v>21.942446043165468</v>
      </c>
      <c r="E16" s="21">
        <f t="shared" si="6"/>
        <v>20.14388489208633</v>
      </c>
      <c r="F16" s="19">
        <f t="shared" si="6"/>
        <v>41.127348643006265</v>
      </c>
      <c r="G16" s="20">
        <f t="shared" si="6"/>
        <v>40.083507306889352</v>
      </c>
      <c r="H16" s="21">
        <f t="shared" si="6"/>
        <v>45.929018789144052</v>
      </c>
      <c r="I16" s="19">
        <f t="shared" si="6"/>
        <v>30.447761194029848</v>
      </c>
      <c r="J16" s="20">
        <f t="shared" si="6"/>
        <v>37.014925373134325</v>
      </c>
      <c r="K16" s="21">
        <f t="shared" si="6"/>
        <v>39.701492537313435</v>
      </c>
    </row>
    <row r="17" spans="1:11" ht="15" customHeight="1" x14ac:dyDescent="0.15">
      <c r="B17" s="1" t="s">
        <v>7</v>
      </c>
      <c r="C17" s="19">
        <f t="shared" ref="C17:K17" si="7">C10/C$11*100</f>
        <v>3.7769784172661871</v>
      </c>
      <c r="D17" s="20">
        <f t="shared" si="7"/>
        <v>3.2374100719424459</v>
      </c>
      <c r="E17" s="21">
        <f t="shared" si="7"/>
        <v>0.71942446043165476</v>
      </c>
      <c r="F17" s="19">
        <f t="shared" si="7"/>
        <v>4.1753653444676413</v>
      </c>
      <c r="G17" s="20">
        <f t="shared" si="7"/>
        <v>6.8893528183716075</v>
      </c>
      <c r="H17" s="21">
        <f t="shared" si="7"/>
        <v>2.5052192066805845</v>
      </c>
      <c r="I17" s="19">
        <f t="shared" si="7"/>
        <v>2.3880597014925375</v>
      </c>
      <c r="J17" s="20">
        <f t="shared" si="7"/>
        <v>4.1791044776119408</v>
      </c>
      <c r="K17" s="21">
        <f t="shared" si="7"/>
        <v>1.791044776119403</v>
      </c>
    </row>
    <row r="18" spans="1:11" ht="15" customHeight="1" x14ac:dyDescent="0.15">
      <c r="B18" s="12" t="s">
        <v>14</v>
      </c>
      <c r="C18" s="22">
        <f>SUM(C12:C17)</f>
        <v>100.00000000000001</v>
      </c>
      <c r="D18" s="23">
        <f t="shared" ref="D18" si="8">SUM(D12:D17)</f>
        <v>100.00000000000001</v>
      </c>
      <c r="E18" s="24">
        <f t="shared" ref="E18" si="9">SUM(E12:E17)</f>
        <v>100.00000000000001</v>
      </c>
      <c r="F18" s="22">
        <f t="shared" ref="F18" si="10">SUM(F12:F17)</f>
        <v>99.999999999999986</v>
      </c>
      <c r="G18" s="23">
        <f t="shared" ref="G18" si="11">SUM(G12:G17)</f>
        <v>100</v>
      </c>
      <c r="H18" s="24">
        <f t="shared" ref="H18" si="12">SUM(H12:H17)</f>
        <v>100</v>
      </c>
      <c r="I18" s="22">
        <f t="shared" ref="I18" si="13">SUM(I12:I17)</f>
        <v>100</v>
      </c>
      <c r="J18" s="23">
        <f t="shared" ref="J18" si="14">SUM(J12:J17)</f>
        <v>100</v>
      </c>
      <c r="K18" s="24">
        <f t="shared" ref="K18" si="15">SUM(K12:K17)</f>
        <v>100</v>
      </c>
    </row>
    <row r="19" spans="1:11" ht="15" customHeight="1" x14ac:dyDescent="0.15">
      <c r="B19" s="12" t="s">
        <v>15</v>
      </c>
      <c r="C19" s="25">
        <v>89.996842061704783</v>
      </c>
      <c r="D19" s="26">
        <v>89.348285753449687</v>
      </c>
      <c r="E19" s="27">
        <v>89.762210808992876</v>
      </c>
      <c r="F19" s="25">
        <v>90.366026644730439</v>
      </c>
      <c r="G19" s="26">
        <v>91.050854277758106</v>
      </c>
      <c r="H19" s="27">
        <v>92.166256991723557</v>
      </c>
      <c r="I19" s="25">
        <v>87.115798664767013</v>
      </c>
      <c r="J19" s="26">
        <v>88.931267458561138</v>
      </c>
      <c r="K19" s="27">
        <v>90.510489830552913</v>
      </c>
    </row>
    <row r="21" spans="1:11" ht="15" customHeight="1" x14ac:dyDescent="0.15">
      <c r="A21" s="2" t="s">
        <v>16</v>
      </c>
    </row>
    <row r="22" spans="1:11" ht="15" customHeight="1" x14ac:dyDescent="0.15">
      <c r="B22" s="3"/>
      <c r="C22" s="4"/>
      <c r="D22" s="37" t="s">
        <v>8</v>
      </c>
      <c r="E22" s="38"/>
      <c r="F22" s="39"/>
      <c r="G22" s="40" t="s">
        <v>12</v>
      </c>
      <c r="H22" s="38"/>
      <c r="I22" s="39"/>
      <c r="J22" s="40" t="s">
        <v>13</v>
      </c>
      <c r="K22" s="31"/>
    </row>
    <row r="23" spans="1:11" ht="15" customHeight="1" x14ac:dyDescent="0.15">
      <c r="B23" s="32"/>
      <c r="C23" s="28" t="s">
        <v>11</v>
      </c>
      <c r="D23" s="29" t="s">
        <v>10</v>
      </c>
      <c r="E23" s="30" t="s">
        <v>9</v>
      </c>
      <c r="F23" s="28" t="s">
        <v>11</v>
      </c>
      <c r="G23" s="29" t="s">
        <v>10</v>
      </c>
      <c r="H23" s="30" t="s">
        <v>9</v>
      </c>
      <c r="I23" s="28" t="s">
        <v>11</v>
      </c>
      <c r="J23" s="29" t="s">
        <v>10</v>
      </c>
      <c r="K23" s="30" t="s">
        <v>9</v>
      </c>
    </row>
    <row r="24" spans="1:11" ht="15" customHeight="1" x14ac:dyDescent="0.15">
      <c r="B24" s="5"/>
      <c r="C24" s="41">
        <f>C$11</f>
        <v>556</v>
      </c>
      <c r="D24" s="42">
        <f t="shared" ref="D24:K24" si="16">D$11</f>
        <v>556</v>
      </c>
      <c r="E24" s="43">
        <f t="shared" si="16"/>
        <v>556</v>
      </c>
      <c r="F24" s="41">
        <f t="shared" si="16"/>
        <v>479</v>
      </c>
      <c r="G24" s="42">
        <f t="shared" si="16"/>
        <v>479</v>
      </c>
      <c r="H24" s="43">
        <f t="shared" si="16"/>
        <v>479</v>
      </c>
      <c r="I24" s="41">
        <f t="shared" si="16"/>
        <v>335</v>
      </c>
      <c r="J24" s="42">
        <f t="shared" si="16"/>
        <v>335</v>
      </c>
      <c r="K24" s="43">
        <f t="shared" si="16"/>
        <v>335</v>
      </c>
    </row>
    <row r="25" spans="1:11" ht="15" customHeight="1" x14ac:dyDescent="0.15">
      <c r="B25" s="1" t="s">
        <v>17</v>
      </c>
      <c r="C25" s="6">
        <v>53</v>
      </c>
      <c r="D25" s="7">
        <v>62</v>
      </c>
      <c r="E25" s="8">
        <v>55</v>
      </c>
      <c r="F25" s="6">
        <v>56</v>
      </c>
      <c r="G25" s="7">
        <v>51</v>
      </c>
      <c r="H25" s="8">
        <v>45</v>
      </c>
      <c r="I25" s="6">
        <v>56</v>
      </c>
      <c r="J25" s="7">
        <v>44</v>
      </c>
      <c r="K25" s="8">
        <v>42</v>
      </c>
    </row>
    <row r="26" spans="1:11" ht="15" customHeight="1" x14ac:dyDescent="0.15">
      <c r="B26" s="1" t="s">
        <v>18</v>
      </c>
      <c r="C26" s="9">
        <v>55</v>
      </c>
      <c r="D26" s="10">
        <v>64</v>
      </c>
      <c r="E26" s="11">
        <v>62</v>
      </c>
      <c r="F26" s="9">
        <v>38</v>
      </c>
      <c r="G26" s="10">
        <v>41</v>
      </c>
      <c r="H26" s="11">
        <v>25</v>
      </c>
      <c r="I26" s="9">
        <v>41</v>
      </c>
      <c r="J26" s="10">
        <v>27</v>
      </c>
      <c r="K26" s="11">
        <v>21</v>
      </c>
    </row>
    <row r="27" spans="1:11" ht="15" customHeight="1" x14ac:dyDescent="0.15">
      <c r="B27" s="1" t="s">
        <v>19</v>
      </c>
      <c r="C27" s="9">
        <v>119</v>
      </c>
      <c r="D27" s="10">
        <v>141</v>
      </c>
      <c r="E27" s="11">
        <v>127</v>
      </c>
      <c r="F27" s="9">
        <v>92</v>
      </c>
      <c r="G27" s="10">
        <v>93</v>
      </c>
      <c r="H27" s="11">
        <v>92</v>
      </c>
      <c r="I27" s="9">
        <v>45</v>
      </c>
      <c r="J27" s="10">
        <v>65</v>
      </c>
      <c r="K27" s="11">
        <v>54</v>
      </c>
    </row>
    <row r="28" spans="1:11" ht="15" customHeight="1" x14ac:dyDescent="0.15">
      <c r="B28" s="1" t="s">
        <v>20</v>
      </c>
      <c r="C28" s="9">
        <v>110</v>
      </c>
      <c r="D28" s="10">
        <v>103</v>
      </c>
      <c r="E28" s="11">
        <v>106</v>
      </c>
      <c r="F28" s="9">
        <v>85</v>
      </c>
      <c r="G28" s="10">
        <v>68</v>
      </c>
      <c r="H28" s="11">
        <v>82</v>
      </c>
      <c r="I28" s="9">
        <v>57</v>
      </c>
      <c r="J28" s="10">
        <v>39</v>
      </c>
      <c r="K28" s="11">
        <v>57</v>
      </c>
    </row>
    <row r="29" spans="1:11" ht="15" customHeight="1" x14ac:dyDescent="0.15">
      <c r="B29" s="1" t="s">
        <v>21</v>
      </c>
      <c r="C29" s="9">
        <v>207</v>
      </c>
      <c r="D29" s="10">
        <v>185</v>
      </c>
      <c r="E29" s="11">
        <v>205</v>
      </c>
      <c r="F29" s="9">
        <v>203</v>
      </c>
      <c r="G29" s="10">
        <v>221</v>
      </c>
      <c r="H29" s="11">
        <v>234</v>
      </c>
      <c r="I29" s="9">
        <v>121</v>
      </c>
      <c r="J29" s="10">
        <v>147</v>
      </c>
      <c r="K29" s="11">
        <v>148</v>
      </c>
    </row>
    <row r="30" spans="1:11" ht="15" customHeight="1" x14ac:dyDescent="0.15">
      <c r="B30" s="1" t="s">
        <v>6</v>
      </c>
      <c r="C30" s="9">
        <v>12</v>
      </c>
      <c r="D30" s="10">
        <v>1</v>
      </c>
      <c r="E30" s="11">
        <v>1</v>
      </c>
      <c r="F30" s="9">
        <v>5</v>
      </c>
      <c r="G30" s="10">
        <v>5</v>
      </c>
      <c r="H30" s="11">
        <v>1</v>
      </c>
      <c r="I30" s="9">
        <v>15</v>
      </c>
      <c r="J30" s="10">
        <v>13</v>
      </c>
      <c r="K30" s="11">
        <v>13</v>
      </c>
    </row>
    <row r="31" spans="1:11" ht="15" customHeight="1" x14ac:dyDescent="0.15">
      <c r="B31" s="12" t="s">
        <v>14</v>
      </c>
      <c r="C31" s="13">
        <f>SUM(C25:C30)</f>
        <v>556</v>
      </c>
      <c r="D31" s="14">
        <f t="shared" ref="D31" si="17">SUM(D25:D30)</f>
        <v>556</v>
      </c>
      <c r="E31" s="15">
        <f t="shared" ref="E31" si="18">SUM(E25:E30)</f>
        <v>556</v>
      </c>
      <c r="F31" s="13">
        <f t="shared" ref="F31" si="19">SUM(F25:F30)</f>
        <v>479</v>
      </c>
      <c r="G31" s="14">
        <f t="shared" ref="G31" si="20">SUM(G25:G30)</f>
        <v>479</v>
      </c>
      <c r="H31" s="15">
        <f t="shared" ref="H31" si="21">SUM(H25:H30)</f>
        <v>479</v>
      </c>
      <c r="I31" s="13">
        <f t="shared" ref="I31" si="22">SUM(I25:I30)</f>
        <v>335</v>
      </c>
      <c r="J31" s="14">
        <f t="shared" ref="J31" si="23">SUM(J25:J30)</f>
        <v>335</v>
      </c>
      <c r="K31" s="15">
        <f t="shared" ref="K31" si="24">SUM(K25:K30)</f>
        <v>335</v>
      </c>
    </row>
    <row r="32" spans="1:11" ht="15" customHeight="1" x14ac:dyDescent="0.15">
      <c r="B32" s="1" t="s">
        <v>17</v>
      </c>
      <c r="C32" s="16">
        <f>C25/C$11*100</f>
        <v>9.5323741007194247</v>
      </c>
      <c r="D32" s="17">
        <f t="shared" ref="D32:K32" si="25">D25/D$11*100</f>
        <v>11.151079136690647</v>
      </c>
      <c r="E32" s="18">
        <f t="shared" si="25"/>
        <v>9.8920863309352516</v>
      </c>
      <c r="F32" s="16">
        <f t="shared" si="25"/>
        <v>11.691022964509393</v>
      </c>
      <c r="G32" s="17">
        <f t="shared" si="25"/>
        <v>10.647181628392484</v>
      </c>
      <c r="H32" s="18">
        <f t="shared" si="25"/>
        <v>9.3945720250521916</v>
      </c>
      <c r="I32" s="16">
        <f t="shared" si="25"/>
        <v>16.716417910447763</v>
      </c>
      <c r="J32" s="17">
        <f t="shared" si="25"/>
        <v>13.134328358208954</v>
      </c>
      <c r="K32" s="18">
        <f t="shared" si="25"/>
        <v>12.53731343283582</v>
      </c>
    </row>
    <row r="33" spans="1:11" ht="15" customHeight="1" x14ac:dyDescent="0.15">
      <c r="B33" s="1" t="s">
        <v>18</v>
      </c>
      <c r="C33" s="19">
        <f t="shared" ref="C33:K33" si="26">C26/C$11*100</f>
        <v>9.8920863309352516</v>
      </c>
      <c r="D33" s="20">
        <f t="shared" si="26"/>
        <v>11.510791366906476</v>
      </c>
      <c r="E33" s="21">
        <f t="shared" si="26"/>
        <v>11.151079136690647</v>
      </c>
      <c r="F33" s="19">
        <f t="shared" si="26"/>
        <v>7.9331941544885183</v>
      </c>
      <c r="G33" s="20">
        <f t="shared" si="26"/>
        <v>8.559498956158663</v>
      </c>
      <c r="H33" s="21">
        <f t="shared" si="26"/>
        <v>5.2192066805845512</v>
      </c>
      <c r="I33" s="19">
        <f t="shared" si="26"/>
        <v>12.238805970149254</v>
      </c>
      <c r="J33" s="20">
        <f t="shared" si="26"/>
        <v>8.0597014925373127</v>
      </c>
      <c r="K33" s="21">
        <f t="shared" si="26"/>
        <v>6.2686567164179099</v>
      </c>
    </row>
    <row r="34" spans="1:11" ht="15" customHeight="1" x14ac:dyDescent="0.15">
      <c r="B34" s="1" t="s">
        <v>19</v>
      </c>
      <c r="C34" s="19">
        <f t="shared" ref="C34:K34" si="27">C27/C$11*100</f>
        <v>21.402877697841728</v>
      </c>
      <c r="D34" s="20">
        <f t="shared" si="27"/>
        <v>25.359712230215827</v>
      </c>
      <c r="E34" s="21">
        <f t="shared" si="27"/>
        <v>22.841726618705035</v>
      </c>
      <c r="F34" s="19">
        <f t="shared" si="27"/>
        <v>19.206680584551147</v>
      </c>
      <c r="G34" s="20">
        <f t="shared" si="27"/>
        <v>19.415448851774531</v>
      </c>
      <c r="H34" s="21">
        <f t="shared" si="27"/>
        <v>19.206680584551147</v>
      </c>
      <c r="I34" s="19">
        <f t="shared" si="27"/>
        <v>13.432835820895523</v>
      </c>
      <c r="J34" s="20">
        <f t="shared" si="27"/>
        <v>19.402985074626866</v>
      </c>
      <c r="K34" s="21">
        <f t="shared" si="27"/>
        <v>16.119402985074625</v>
      </c>
    </row>
    <row r="35" spans="1:11" ht="15" customHeight="1" x14ac:dyDescent="0.15">
      <c r="B35" s="1" t="s">
        <v>20</v>
      </c>
      <c r="C35" s="19">
        <f t="shared" ref="C35:K35" si="28">C28/C$11*100</f>
        <v>19.784172661870503</v>
      </c>
      <c r="D35" s="20">
        <f t="shared" si="28"/>
        <v>18.525179856115106</v>
      </c>
      <c r="E35" s="21">
        <f t="shared" si="28"/>
        <v>19.064748201438849</v>
      </c>
      <c r="F35" s="19">
        <f t="shared" si="28"/>
        <v>17.745302713987474</v>
      </c>
      <c r="G35" s="20">
        <f t="shared" si="28"/>
        <v>14.196242171189979</v>
      </c>
      <c r="H35" s="21">
        <f t="shared" si="28"/>
        <v>17.118997912317326</v>
      </c>
      <c r="I35" s="19">
        <f t="shared" si="28"/>
        <v>17.014925373134329</v>
      </c>
      <c r="J35" s="20">
        <f t="shared" si="28"/>
        <v>11.641791044776118</v>
      </c>
      <c r="K35" s="21">
        <f t="shared" si="28"/>
        <v>17.014925373134329</v>
      </c>
    </row>
    <row r="36" spans="1:11" ht="15" customHeight="1" x14ac:dyDescent="0.15">
      <c r="B36" s="1" t="s">
        <v>21</v>
      </c>
      <c r="C36" s="19">
        <f t="shared" ref="C36:K36" si="29">C29/C$11*100</f>
        <v>37.230215827338128</v>
      </c>
      <c r="D36" s="20">
        <f t="shared" si="29"/>
        <v>33.273381294964025</v>
      </c>
      <c r="E36" s="21">
        <f t="shared" si="29"/>
        <v>36.870503597122301</v>
      </c>
      <c r="F36" s="19">
        <f t="shared" si="29"/>
        <v>42.379958246346554</v>
      </c>
      <c r="G36" s="20">
        <f t="shared" si="29"/>
        <v>46.137787056367429</v>
      </c>
      <c r="H36" s="21">
        <f t="shared" si="29"/>
        <v>48.851774530271399</v>
      </c>
      <c r="I36" s="19">
        <f t="shared" si="29"/>
        <v>36.119402985074629</v>
      </c>
      <c r="J36" s="20">
        <f t="shared" si="29"/>
        <v>43.880597014925371</v>
      </c>
      <c r="K36" s="21">
        <f t="shared" si="29"/>
        <v>44.179104477611943</v>
      </c>
    </row>
    <row r="37" spans="1:11" ht="15" customHeight="1" x14ac:dyDescent="0.15">
      <c r="B37" s="1" t="s">
        <v>6</v>
      </c>
      <c r="C37" s="19">
        <f t="shared" ref="C37:K37" si="30">C30/C$11*100</f>
        <v>2.1582733812949639</v>
      </c>
      <c r="D37" s="20">
        <f t="shared" si="30"/>
        <v>0.17985611510791369</v>
      </c>
      <c r="E37" s="21">
        <f t="shared" si="30"/>
        <v>0.17985611510791369</v>
      </c>
      <c r="F37" s="19">
        <f t="shared" si="30"/>
        <v>1.0438413361169103</v>
      </c>
      <c r="G37" s="20">
        <f t="shared" si="30"/>
        <v>1.0438413361169103</v>
      </c>
      <c r="H37" s="21">
        <f t="shared" si="30"/>
        <v>0.20876826722338201</v>
      </c>
      <c r="I37" s="19">
        <f t="shared" si="30"/>
        <v>4.4776119402985071</v>
      </c>
      <c r="J37" s="20">
        <f t="shared" si="30"/>
        <v>3.8805970149253728</v>
      </c>
      <c r="K37" s="21">
        <f t="shared" si="30"/>
        <v>3.8805970149253728</v>
      </c>
    </row>
    <row r="38" spans="1:11" ht="15" customHeight="1" x14ac:dyDescent="0.15">
      <c r="B38" s="12" t="s">
        <v>14</v>
      </c>
      <c r="C38" s="22">
        <f>SUM(C32:C37)</f>
        <v>100</v>
      </c>
      <c r="D38" s="23">
        <f t="shared" ref="D38" si="31">SUM(D32:D37)</f>
        <v>99.999999999999986</v>
      </c>
      <c r="E38" s="24">
        <f t="shared" ref="E38" si="32">SUM(E32:E37)</f>
        <v>99.999999999999986</v>
      </c>
      <c r="F38" s="22">
        <f t="shared" ref="F38" si="33">SUM(F32:F37)</f>
        <v>100</v>
      </c>
      <c r="G38" s="23">
        <f t="shared" ref="G38" si="34">SUM(G32:G37)</f>
        <v>100</v>
      </c>
      <c r="H38" s="24">
        <f t="shared" ref="H38" si="35">SUM(H32:H37)</f>
        <v>100</v>
      </c>
      <c r="I38" s="22">
        <f t="shared" ref="I38" si="36">SUM(I32:I37)</f>
        <v>100</v>
      </c>
      <c r="J38" s="23">
        <f t="shared" ref="J38" si="37">SUM(J32:J37)</f>
        <v>100</v>
      </c>
      <c r="K38" s="24">
        <f t="shared" ref="K38" si="38">SUM(K32:K37)</f>
        <v>100</v>
      </c>
    </row>
    <row r="39" spans="1:11" ht="15" customHeight="1" x14ac:dyDescent="0.15">
      <c r="B39" s="12" t="s">
        <v>15</v>
      </c>
      <c r="C39" s="25">
        <v>87.424712288843736</v>
      </c>
      <c r="D39" s="26">
        <v>86.969506278231322</v>
      </c>
      <c r="E39" s="27">
        <v>88.008072489862172</v>
      </c>
      <c r="F39" s="25">
        <v>87.969813887964264</v>
      </c>
      <c r="G39" s="26">
        <v>88.691747668885412</v>
      </c>
      <c r="H39" s="27">
        <v>90.027084825834933</v>
      </c>
      <c r="I39" s="25">
        <v>84.172550017940708</v>
      </c>
      <c r="J39" s="26">
        <v>86.914945266667019</v>
      </c>
      <c r="K39" s="27">
        <v>88.239075638949942</v>
      </c>
    </row>
    <row r="41" spans="1:11" ht="15" customHeight="1" x14ac:dyDescent="0.15">
      <c r="A41" s="2" t="s">
        <v>43</v>
      </c>
    </row>
    <row r="42" spans="1:11" ht="15" customHeight="1" x14ac:dyDescent="0.15">
      <c r="B42" s="3"/>
      <c r="C42" s="4"/>
      <c r="D42" s="37" t="s">
        <v>8</v>
      </c>
      <c r="E42" s="38"/>
      <c r="F42" s="39"/>
      <c r="G42" s="40" t="s">
        <v>12</v>
      </c>
      <c r="H42" s="38"/>
      <c r="I42" s="39"/>
      <c r="J42" s="40" t="s">
        <v>13</v>
      </c>
      <c r="K42" s="31"/>
    </row>
    <row r="43" spans="1:11" ht="15" customHeight="1" x14ac:dyDescent="0.15">
      <c r="B43" s="32"/>
      <c r="C43" s="28" t="s">
        <v>11</v>
      </c>
      <c r="D43" s="29" t="s">
        <v>10</v>
      </c>
      <c r="E43" s="30" t="s">
        <v>9</v>
      </c>
      <c r="F43" s="28" t="s">
        <v>11</v>
      </c>
      <c r="G43" s="29" t="s">
        <v>10</v>
      </c>
      <c r="H43" s="30" t="s">
        <v>9</v>
      </c>
      <c r="I43" s="28" t="s">
        <v>11</v>
      </c>
      <c r="J43" s="29" t="s">
        <v>10</v>
      </c>
      <c r="K43" s="30" t="s">
        <v>9</v>
      </c>
    </row>
    <row r="44" spans="1:11" ht="15" customHeight="1" x14ac:dyDescent="0.15">
      <c r="B44" s="33"/>
      <c r="C44" s="34">
        <f>C54</f>
        <v>29384</v>
      </c>
      <c r="D44" s="35">
        <f t="shared" ref="D44:K44" si="39">D54</f>
        <v>30307</v>
      </c>
      <c r="E44" s="36">
        <f t="shared" si="39"/>
        <v>30728</v>
      </c>
      <c r="F44" s="34">
        <f t="shared" si="39"/>
        <v>11526</v>
      </c>
      <c r="G44" s="35">
        <f t="shared" si="39"/>
        <v>12115</v>
      </c>
      <c r="H44" s="36">
        <f t="shared" si="39"/>
        <v>12492</v>
      </c>
      <c r="I44" s="34">
        <f t="shared" si="39"/>
        <v>9976</v>
      </c>
      <c r="J44" s="35">
        <f t="shared" si="39"/>
        <v>10053</v>
      </c>
      <c r="K44" s="36">
        <f t="shared" si="39"/>
        <v>10544</v>
      </c>
    </row>
    <row r="45" spans="1:11" ht="15" customHeight="1" x14ac:dyDescent="0.15">
      <c r="B45" s="1" t="s">
        <v>22</v>
      </c>
      <c r="C45" s="9">
        <v>2942</v>
      </c>
      <c r="D45" s="10">
        <v>2899</v>
      </c>
      <c r="E45" s="11">
        <v>2930</v>
      </c>
      <c r="F45" s="9">
        <v>839</v>
      </c>
      <c r="G45" s="10">
        <v>976</v>
      </c>
      <c r="H45" s="11">
        <v>967</v>
      </c>
      <c r="I45" s="9">
        <v>840</v>
      </c>
      <c r="J45" s="10">
        <v>845</v>
      </c>
      <c r="K45" s="11">
        <v>863</v>
      </c>
    </row>
    <row r="46" spans="1:11" ht="15" customHeight="1" x14ac:dyDescent="0.15">
      <c r="B46" s="1" t="s">
        <v>23</v>
      </c>
      <c r="C46" s="9">
        <v>2062</v>
      </c>
      <c r="D46" s="10">
        <v>2158</v>
      </c>
      <c r="E46" s="11">
        <v>2212</v>
      </c>
      <c r="F46" s="9">
        <v>428</v>
      </c>
      <c r="G46" s="10">
        <v>444</v>
      </c>
      <c r="H46" s="11">
        <v>466</v>
      </c>
      <c r="I46" s="9">
        <v>721</v>
      </c>
      <c r="J46" s="10">
        <v>689</v>
      </c>
      <c r="K46" s="11">
        <v>659</v>
      </c>
    </row>
    <row r="47" spans="1:11" ht="15" customHeight="1" x14ac:dyDescent="0.15">
      <c r="B47" s="1" t="s">
        <v>24</v>
      </c>
      <c r="C47" s="9">
        <v>1793</v>
      </c>
      <c r="D47" s="10">
        <v>1812</v>
      </c>
      <c r="E47" s="11">
        <v>1894</v>
      </c>
      <c r="F47" s="9">
        <v>560</v>
      </c>
      <c r="G47" s="10">
        <v>515</v>
      </c>
      <c r="H47" s="11">
        <v>491</v>
      </c>
      <c r="I47" s="9">
        <v>861</v>
      </c>
      <c r="J47" s="10">
        <v>805</v>
      </c>
      <c r="K47" s="11">
        <v>805</v>
      </c>
    </row>
    <row r="48" spans="1:11" ht="15" customHeight="1" x14ac:dyDescent="0.15">
      <c r="B48" s="1" t="s">
        <v>25</v>
      </c>
      <c r="C48" s="9">
        <v>5739</v>
      </c>
      <c r="D48" s="10">
        <v>5951</v>
      </c>
      <c r="E48" s="11">
        <v>6216</v>
      </c>
      <c r="F48" s="9">
        <v>2056</v>
      </c>
      <c r="G48" s="10">
        <v>2182</v>
      </c>
      <c r="H48" s="11">
        <v>2254</v>
      </c>
      <c r="I48" s="9">
        <v>2041</v>
      </c>
      <c r="J48" s="10">
        <v>2066</v>
      </c>
      <c r="K48" s="11">
        <v>2186</v>
      </c>
    </row>
    <row r="49" spans="2:11" ht="15" customHeight="1" x14ac:dyDescent="0.15">
      <c r="B49" s="1" t="s">
        <v>26</v>
      </c>
      <c r="C49" s="9">
        <v>4720</v>
      </c>
      <c r="D49" s="10">
        <v>4938</v>
      </c>
      <c r="E49" s="11">
        <v>4875</v>
      </c>
      <c r="F49" s="9">
        <v>2301</v>
      </c>
      <c r="G49" s="10">
        <v>2389</v>
      </c>
      <c r="H49" s="11">
        <v>2534</v>
      </c>
      <c r="I49" s="9">
        <v>1837</v>
      </c>
      <c r="J49" s="10">
        <v>1821</v>
      </c>
      <c r="K49" s="11">
        <v>1967</v>
      </c>
    </row>
    <row r="50" spans="2:11" ht="15" customHeight="1" x14ac:dyDescent="0.15">
      <c r="B50" s="1" t="s">
        <v>27</v>
      </c>
      <c r="C50" s="9">
        <v>4254</v>
      </c>
      <c r="D50" s="10">
        <v>4354</v>
      </c>
      <c r="E50" s="11">
        <v>4496</v>
      </c>
      <c r="F50" s="9">
        <v>1925</v>
      </c>
      <c r="G50" s="10">
        <v>2068</v>
      </c>
      <c r="H50" s="11">
        <v>2128</v>
      </c>
      <c r="I50" s="9">
        <v>1222</v>
      </c>
      <c r="J50" s="10">
        <v>1275</v>
      </c>
      <c r="K50" s="11">
        <v>1237</v>
      </c>
    </row>
    <row r="51" spans="2:11" ht="15" customHeight="1" x14ac:dyDescent="0.15">
      <c r="B51" s="1" t="s">
        <v>28</v>
      </c>
      <c r="C51" s="9">
        <v>4438</v>
      </c>
      <c r="D51" s="10">
        <v>4526</v>
      </c>
      <c r="E51" s="11">
        <v>4552</v>
      </c>
      <c r="F51" s="9">
        <v>1898</v>
      </c>
      <c r="G51" s="10">
        <v>1947</v>
      </c>
      <c r="H51" s="11">
        <v>2024</v>
      </c>
      <c r="I51" s="9">
        <v>970</v>
      </c>
      <c r="J51" s="10">
        <v>1003</v>
      </c>
      <c r="K51" s="11">
        <v>1063</v>
      </c>
    </row>
    <row r="52" spans="2:11" ht="15" customHeight="1" x14ac:dyDescent="0.15">
      <c r="B52" s="1" t="s">
        <v>29</v>
      </c>
      <c r="C52" s="9">
        <v>3317</v>
      </c>
      <c r="D52" s="10">
        <v>3508</v>
      </c>
      <c r="E52" s="11">
        <v>3417</v>
      </c>
      <c r="F52" s="9">
        <v>1463</v>
      </c>
      <c r="G52" s="10">
        <v>1526</v>
      </c>
      <c r="H52" s="11">
        <v>1561</v>
      </c>
      <c r="I52" s="9">
        <v>640</v>
      </c>
      <c r="J52" s="10">
        <v>694</v>
      </c>
      <c r="K52" s="11">
        <v>748</v>
      </c>
    </row>
    <row r="53" spans="2:11" ht="15" customHeight="1" x14ac:dyDescent="0.15">
      <c r="B53" s="1" t="s">
        <v>30</v>
      </c>
      <c r="C53" s="9">
        <v>119</v>
      </c>
      <c r="D53" s="10">
        <v>161</v>
      </c>
      <c r="E53" s="11">
        <v>136</v>
      </c>
      <c r="F53" s="9">
        <v>56</v>
      </c>
      <c r="G53" s="10">
        <v>68</v>
      </c>
      <c r="H53" s="11">
        <v>67</v>
      </c>
      <c r="I53" s="9">
        <v>844</v>
      </c>
      <c r="J53" s="10">
        <v>855</v>
      </c>
      <c r="K53" s="11">
        <v>1016</v>
      </c>
    </row>
    <row r="54" spans="2:11" ht="15" customHeight="1" x14ac:dyDescent="0.15">
      <c r="B54" s="12" t="s">
        <v>14</v>
      </c>
      <c r="C54" s="13">
        <f>SUM(C45:C53)</f>
        <v>29384</v>
      </c>
      <c r="D54" s="14">
        <f t="shared" ref="D54" si="40">SUM(D45:D53)</f>
        <v>30307</v>
      </c>
      <c r="E54" s="15">
        <f t="shared" ref="E54" si="41">SUM(E45:E53)</f>
        <v>30728</v>
      </c>
      <c r="F54" s="13">
        <f t="shared" ref="F54" si="42">SUM(F45:F53)</f>
        <v>11526</v>
      </c>
      <c r="G54" s="14">
        <f t="shared" ref="G54" si="43">SUM(G45:G53)</f>
        <v>12115</v>
      </c>
      <c r="H54" s="15">
        <f t="shared" ref="H54" si="44">SUM(H45:H53)</f>
        <v>12492</v>
      </c>
      <c r="I54" s="13">
        <f t="shared" ref="I54" si="45">SUM(I45:I53)</f>
        <v>9976</v>
      </c>
      <c r="J54" s="14">
        <f t="shared" ref="J54" si="46">SUM(J45:J53)</f>
        <v>10053</v>
      </c>
      <c r="K54" s="15">
        <f t="shared" ref="K54" si="47">SUM(K45:K53)</f>
        <v>10544</v>
      </c>
    </row>
    <row r="55" spans="2:11" ht="15" customHeight="1" x14ac:dyDescent="0.15">
      <c r="B55" s="1" t="s">
        <v>22</v>
      </c>
      <c r="C55" s="16">
        <f>C45/C$44*100</f>
        <v>10.012251565477811</v>
      </c>
      <c r="D55" s="17">
        <f t="shared" ref="D55:K55" si="48">D45/D$44*100</f>
        <v>9.5654469264526352</v>
      </c>
      <c r="E55" s="18">
        <f t="shared" si="48"/>
        <v>9.5352772715438689</v>
      </c>
      <c r="F55" s="16">
        <f t="shared" si="48"/>
        <v>7.2791948637862234</v>
      </c>
      <c r="G55" s="17">
        <f t="shared" si="48"/>
        <v>8.05612876599257</v>
      </c>
      <c r="H55" s="18">
        <f t="shared" si="48"/>
        <v>7.740954210694845</v>
      </c>
      <c r="I55" s="16">
        <f t="shared" si="48"/>
        <v>8.4202085004009621</v>
      </c>
      <c r="J55" s="17">
        <f t="shared" si="48"/>
        <v>8.4054511091216551</v>
      </c>
      <c r="K55" s="18">
        <f t="shared" si="48"/>
        <v>8.18474962063733</v>
      </c>
    </row>
    <row r="56" spans="2:11" ht="15" customHeight="1" x14ac:dyDescent="0.15">
      <c r="B56" s="1" t="s">
        <v>23</v>
      </c>
      <c r="C56" s="19">
        <f t="shared" ref="C56:K56" si="49">C46/C$44*100</f>
        <v>7.0174244486795532</v>
      </c>
      <c r="D56" s="20">
        <f t="shared" si="49"/>
        <v>7.1204672187943379</v>
      </c>
      <c r="E56" s="21">
        <f t="shared" si="49"/>
        <v>7.1986461858890918</v>
      </c>
      <c r="F56" s="19">
        <f t="shared" si="49"/>
        <v>3.7133437445774771</v>
      </c>
      <c r="G56" s="20">
        <f t="shared" si="49"/>
        <v>3.6648782501031776</v>
      </c>
      <c r="H56" s="21">
        <f t="shared" si="49"/>
        <v>3.7303874479666987</v>
      </c>
      <c r="I56" s="19">
        <f t="shared" si="49"/>
        <v>7.2273456295108254</v>
      </c>
      <c r="J56" s="20">
        <f t="shared" si="49"/>
        <v>6.8536755197453498</v>
      </c>
      <c r="K56" s="21">
        <f t="shared" si="49"/>
        <v>6.25</v>
      </c>
    </row>
    <row r="57" spans="2:11" ht="15" customHeight="1" x14ac:dyDescent="0.15">
      <c r="B57" s="1" t="s">
        <v>24</v>
      </c>
      <c r="C57" s="19">
        <f t="shared" ref="C57:K57" si="50">C47/C$44*100</f>
        <v>6.1019602504764503</v>
      </c>
      <c r="D57" s="20">
        <f t="shared" si="50"/>
        <v>5.9788167750024748</v>
      </c>
      <c r="E57" s="21">
        <f t="shared" si="50"/>
        <v>6.163759437646446</v>
      </c>
      <c r="F57" s="19">
        <f t="shared" si="50"/>
        <v>4.858580600381746</v>
      </c>
      <c r="G57" s="20">
        <f t="shared" si="50"/>
        <v>4.2509286009079652</v>
      </c>
      <c r="H57" s="21">
        <f t="shared" si="50"/>
        <v>3.9305155299391612</v>
      </c>
      <c r="I57" s="19">
        <f t="shared" si="50"/>
        <v>8.6307137129109872</v>
      </c>
      <c r="J57" s="20">
        <f t="shared" si="50"/>
        <v>8.0075599323585003</v>
      </c>
      <c r="K57" s="21">
        <f t="shared" si="50"/>
        <v>7.6346737481031868</v>
      </c>
    </row>
    <row r="58" spans="2:11" ht="15" customHeight="1" x14ac:dyDescent="0.15">
      <c r="B58" s="1" t="s">
        <v>25</v>
      </c>
      <c r="C58" s="19">
        <f t="shared" ref="C58:K58" si="51">C48/C$44*100</f>
        <v>19.531037299210453</v>
      </c>
      <c r="D58" s="20">
        <f t="shared" si="51"/>
        <v>19.635727719668726</v>
      </c>
      <c r="E58" s="21">
        <f t="shared" si="51"/>
        <v>20.229107003384534</v>
      </c>
      <c r="F58" s="19">
        <f t="shared" si="51"/>
        <v>17.837931632830124</v>
      </c>
      <c r="G58" s="20">
        <f t="shared" si="51"/>
        <v>18.010730499380934</v>
      </c>
      <c r="H58" s="21">
        <f t="shared" si="51"/>
        <v>18.043547870637209</v>
      </c>
      <c r="I58" s="19">
        <f t="shared" si="51"/>
        <v>20.459101844426623</v>
      </c>
      <c r="J58" s="20">
        <f t="shared" si="51"/>
        <v>20.551079279816971</v>
      </c>
      <c r="K58" s="21">
        <f t="shared" si="51"/>
        <v>20.732169954476479</v>
      </c>
    </row>
    <row r="59" spans="2:11" ht="15" customHeight="1" x14ac:dyDescent="0.15">
      <c r="B59" s="1" t="s">
        <v>26</v>
      </c>
      <c r="C59" s="19">
        <f t="shared" ref="C59:K59" si="52">C49/C$44*100</f>
        <v>16.063163626463382</v>
      </c>
      <c r="D59" s="20">
        <f t="shared" si="52"/>
        <v>16.293265582208729</v>
      </c>
      <c r="E59" s="21">
        <f t="shared" si="52"/>
        <v>15.865009112210362</v>
      </c>
      <c r="F59" s="19">
        <f t="shared" si="52"/>
        <v>19.963560645497136</v>
      </c>
      <c r="G59" s="20">
        <f t="shared" si="52"/>
        <v>19.719356170037145</v>
      </c>
      <c r="H59" s="21">
        <f t="shared" si="52"/>
        <v>20.284982388728785</v>
      </c>
      <c r="I59" s="19">
        <f t="shared" si="52"/>
        <v>18.414194065757819</v>
      </c>
      <c r="J59" s="20">
        <f t="shared" si="52"/>
        <v>18.113995822142645</v>
      </c>
      <c r="K59" s="21">
        <f t="shared" si="52"/>
        <v>18.655159332321698</v>
      </c>
    </row>
    <row r="60" spans="2:11" ht="15" customHeight="1" x14ac:dyDescent="0.15">
      <c r="B60" s="1" t="s">
        <v>27</v>
      </c>
      <c r="C60" s="19">
        <f t="shared" ref="C60:K60" si="53">C50/C$44*100</f>
        <v>14.477266539613396</v>
      </c>
      <c r="D60" s="20">
        <f t="shared" si="53"/>
        <v>14.366318012340384</v>
      </c>
      <c r="E60" s="21">
        <f t="shared" si="53"/>
        <v>14.631606352512366</v>
      </c>
      <c r="F60" s="19">
        <f t="shared" si="53"/>
        <v>16.70137081381225</v>
      </c>
      <c r="G60" s="20">
        <f t="shared" si="53"/>
        <v>17.069748245976061</v>
      </c>
      <c r="H60" s="21">
        <f t="shared" si="53"/>
        <v>17.034902337495996</v>
      </c>
      <c r="I60" s="19">
        <f t="shared" si="53"/>
        <v>12.249398556535686</v>
      </c>
      <c r="J60" s="20">
        <f t="shared" si="53"/>
        <v>12.682781259325573</v>
      </c>
      <c r="K60" s="21">
        <f t="shared" si="53"/>
        <v>11.731790591805765</v>
      </c>
    </row>
    <row r="61" spans="2:11" ht="15" customHeight="1" x14ac:dyDescent="0.15">
      <c r="B61" s="1" t="s">
        <v>28</v>
      </c>
      <c r="C61" s="19">
        <f t="shared" ref="C61:K61" si="54">C51/C$44*100</f>
        <v>15.103457664034851</v>
      </c>
      <c r="D61" s="20">
        <f t="shared" si="54"/>
        <v>14.933843666479691</v>
      </c>
      <c r="E61" s="21">
        <f t="shared" si="54"/>
        <v>14.813850559750067</v>
      </c>
      <c r="F61" s="19">
        <f t="shared" si="54"/>
        <v>16.46711782057956</v>
      </c>
      <c r="G61" s="20">
        <f t="shared" si="54"/>
        <v>16.070986380520015</v>
      </c>
      <c r="H61" s="21">
        <f t="shared" si="54"/>
        <v>16.202369516490553</v>
      </c>
      <c r="I61" s="19">
        <f t="shared" si="54"/>
        <v>9.723336006415396</v>
      </c>
      <c r="J61" s="20">
        <f t="shared" si="54"/>
        <v>9.977121257336119</v>
      </c>
      <c r="K61" s="21">
        <f t="shared" si="54"/>
        <v>10.081562974203338</v>
      </c>
    </row>
    <row r="62" spans="2:11" ht="15" customHeight="1" x14ac:dyDescent="0.15">
      <c r="B62" s="1" t="s">
        <v>29</v>
      </c>
      <c r="C62" s="19">
        <f t="shared" ref="C62:K62" si="55">C52/C$44*100</f>
        <v>11.288456302749795</v>
      </c>
      <c r="D62" s="20">
        <f t="shared" si="55"/>
        <v>11.574883690236579</v>
      </c>
      <c r="E62" s="21">
        <f t="shared" si="55"/>
        <v>11.120151002343141</v>
      </c>
      <c r="F62" s="19">
        <f t="shared" si="55"/>
        <v>12.693041818497312</v>
      </c>
      <c r="G62" s="20">
        <f t="shared" si="55"/>
        <v>12.595955427156419</v>
      </c>
      <c r="H62" s="21">
        <f t="shared" si="55"/>
        <v>12.495997438360551</v>
      </c>
      <c r="I62" s="19">
        <f t="shared" si="55"/>
        <v>6.4153969526864474</v>
      </c>
      <c r="J62" s="20">
        <f t="shared" si="55"/>
        <v>6.9034119168407448</v>
      </c>
      <c r="K62" s="21">
        <f t="shared" si="55"/>
        <v>7.0940819423368744</v>
      </c>
    </row>
    <row r="63" spans="2:11" ht="15" customHeight="1" x14ac:dyDescent="0.15">
      <c r="B63" s="1" t="s">
        <v>30</v>
      </c>
      <c r="C63" s="19">
        <f t="shared" ref="C63:K63" si="56">C53/C$44*100</f>
        <v>0.40498230329430979</v>
      </c>
      <c r="D63" s="20">
        <f t="shared" si="56"/>
        <v>0.53123040881644501</v>
      </c>
      <c r="E63" s="21">
        <f t="shared" si="56"/>
        <v>0.44259307472012493</v>
      </c>
      <c r="F63" s="19">
        <f t="shared" si="56"/>
        <v>0.48585806003817456</v>
      </c>
      <c r="G63" s="20">
        <f t="shared" si="56"/>
        <v>0.56128765992571195</v>
      </c>
      <c r="H63" s="21">
        <f t="shared" si="56"/>
        <v>0.53634325968619923</v>
      </c>
      <c r="I63" s="19">
        <f t="shared" si="56"/>
        <v>8.4603047313552526</v>
      </c>
      <c r="J63" s="20">
        <f t="shared" si="56"/>
        <v>8.5049239033124451</v>
      </c>
      <c r="K63" s="21">
        <f t="shared" si="56"/>
        <v>9.6358118361153267</v>
      </c>
    </row>
    <row r="64" spans="2:11" ht="15" customHeight="1" x14ac:dyDescent="0.15">
      <c r="B64" s="12" t="s">
        <v>14</v>
      </c>
      <c r="C64" s="22">
        <f>SUM(C55:C63)</f>
        <v>99.999999999999986</v>
      </c>
      <c r="D64" s="23">
        <f t="shared" ref="D64" si="57">SUM(D55:D63)</f>
        <v>100</v>
      </c>
      <c r="E64" s="24">
        <f t="shared" ref="E64" si="58">SUM(E55:E63)</f>
        <v>99.999999999999986</v>
      </c>
      <c r="F64" s="22">
        <f t="shared" ref="F64" si="59">SUM(F55:F63)</f>
        <v>99.999999999999986</v>
      </c>
      <c r="G64" s="23">
        <f t="shared" ref="G64" si="60">SUM(G55:G63)</f>
        <v>100</v>
      </c>
      <c r="H64" s="24">
        <f t="shared" ref="H64" si="61">SUM(H55:H63)</f>
        <v>100</v>
      </c>
      <c r="I64" s="22">
        <f t="shared" ref="I64" si="62">SUM(I55:I63)</f>
        <v>100</v>
      </c>
      <c r="J64" s="23">
        <f t="shared" ref="J64" si="63">SUM(J55:J63)</f>
        <v>99.999999999999986</v>
      </c>
      <c r="K64" s="24">
        <f t="shared" ref="K64" si="64">SUM(K55:K63)</f>
        <v>99.999999999999986</v>
      </c>
    </row>
    <row r="66" spans="1:11" ht="15" customHeight="1" x14ac:dyDescent="0.15">
      <c r="A66" s="2" t="s">
        <v>31</v>
      </c>
    </row>
    <row r="67" spans="1:11" ht="15" customHeight="1" x14ac:dyDescent="0.15">
      <c r="B67" s="3"/>
      <c r="C67" s="4"/>
      <c r="D67" s="37" t="s">
        <v>8</v>
      </c>
      <c r="E67" s="38"/>
      <c r="F67" s="39"/>
      <c r="G67" s="40" t="s">
        <v>12</v>
      </c>
      <c r="H67" s="38"/>
      <c r="I67" s="39"/>
      <c r="J67" s="40" t="s">
        <v>13</v>
      </c>
      <c r="K67" s="31"/>
    </row>
    <row r="68" spans="1:11" ht="15" customHeight="1" x14ac:dyDescent="0.15">
      <c r="B68" s="32"/>
      <c r="C68" s="28" t="s">
        <v>11</v>
      </c>
      <c r="D68" s="29" t="s">
        <v>10</v>
      </c>
      <c r="E68" s="30" t="s">
        <v>9</v>
      </c>
      <c r="F68" s="28" t="s">
        <v>11</v>
      </c>
      <c r="G68" s="29" t="s">
        <v>10</v>
      </c>
      <c r="H68" s="30" t="s">
        <v>9</v>
      </c>
      <c r="I68" s="28" t="s">
        <v>11</v>
      </c>
      <c r="J68" s="29" t="s">
        <v>10</v>
      </c>
      <c r="K68" s="30" t="s">
        <v>9</v>
      </c>
    </row>
    <row r="69" spans="1:11" ht="15" customHeight="1" x14ac:dyDescent="0.15">
      <c r="B69" s="5"/>
      <c r="C69" s="41">
        <f>C$11</f>
        <v>556</v>
      </c>
      <c r="D69" s="42">
        <f t="shared" ref="D69:K69" si="65">D$11</f>
        <v>556</v>
      </c>
      <c r="E69" s="43">
        <f t="shared" si="65"/>
        <v>556</v>
      </c>
      <c r="F69" s="41">
        <f t="shared" si="65"/>
        <v>479</v>
      </c>
      <c r="G69" s="42">
        <f t="shared" si="65"/>
        <v>479</v>
      </c>
      <c r="H69" s="43">
        <f t="shared" si="65"/>
        <v>479</v>
      </c>
      <c r="I69" s="41">
        <f t="shared" si="65"/>
        <v>335</v>
      </c>
      <c r="J69" s="42">
        <f t="shared" si="65"/>
        <v>335</v>
      </c>
      <c r="K69" s="43">
        <f t="shared" si="65"/>
        <v>335</v>
      </c>
    </row>
    <row r="70" spans="1:11" ht="15" customHeight="1" x14ac:dyDescent="0.15">
      <c r="B70" s="1" t="s">
        <v>32</v>
      </c>
      <c r="C70" s="6">
        <v>3</v>
      </c>
      <c r="D70" s="7">
        <v>2</v>
      </c>
      <c r="E70" s="8">
        <v>2</v>
      </c>
      <c r="F70" s="6">
        <v>14</v>
      </c>
      <c r="G70" s="7">
        <v>10</v>
      </c>
      <c r="H70" s="8">
        <v>12</v>
      </c>
      <c r="I70" s="6">
        <v>15</v>
      </c>
      <c r="J70" s="7">
        <v>9</v>
      </c>
      <c r="K70" s="8">
        <v>11</v>
      </c>
    </row>
    <row r="71" spans="1:11" ht="15" customHeight="1" x14ac:dyDescent="0.15">
      <c r="B71" s="1" t="s">
        <v>33</v>
      </c>
      <c r="C71" s="9">
        <v>11</v>
      </c>
      <c r="D71" s="10">
        <v>11</v>
      </c>
      <c r="E71" s="11">
        <v>9</v>
      </c>
      <c r="F71" s="9">
        <v>12</v>
      </c>
      <c r="G71" s="10">
        <v>15</v>
      </c>
      <c r="H71" s="11">
        <v>14</v>
      </c>
      <c r="I71" s="9">
        <v>29</v>
      </c>
      <c r="J71" s="10">
        <v>31</v>
      </c>
      <c r="K71" s="11">
        <v>31</v>
      </c>
    </row>
    <row r="72" spans="1:11" ht="15" customHeight="1" x14ac:dyDescent="0.15">
      <c r="B72" s="1" t="s">
        <v>34</v>
      </c>
      <c r="C72" s="9">
        <v>19</v>
      </c>
      <c r="D72" s="10">
        <v>15</v>
      </c>
      <c r="E72" s="11">
        <v>15</v>
      </c>
      <c r="F72" s="9">
        <v>24</v>
      </c>
      <c r="G72" s="10">
        <v>26</v>
      </c>
      <c r="H72" s="11">
        <v>27</v>
      </c>
      <c r="I72" s="9">
        <v>40</v>
      </c>
      <c r="J72" s="10">
        <v>38</v>
      </c>
      <c r="K72" s="11">
        <v>42</v>
      </c>
    </row>
    <row r="73" spans="1:11" ht="15" customHeight="1" x14ac:dyDescent="0.15">
      <c r="B73" s="1" t="s">
        <v>35</v>
      </c>
      <c r="C73" s="9">
        <v>68</v>
      </c>
      <c r="D73" s="10">
        <v>58</v>
      </c>
      <c r="E73" s="11">
        <v>62</v>
      </c>
      <c r="F73" s="9">
        <v>39</v>
      </c>
      <c r="G73" s="10">
        <v>47</v>
      </c>
      <c r="H73" s="11">
        <v>35</v>
      </c>
      <c r="I73" s="9">
        <v>75</v>
      </c>
      <c r="J73" s="10">
        <v>76</v>
      </c>
      <c r="K73" s="11">
        <v>70</v>
      </c>
    </row>
    <row r="74" spans="1:11" ht="15" customHeight="1" x14ac:dyDescent="0.15">
      <c r="B74" s="1" t="s">
        <v>36</v>
      </c>
      <c r="C74" s="9">
        <v>183</v>
      </c>
      <c r="D74" s="10">
        <v>204</v>
      </c>
      <c r="E74" s="11">
        <v>220</v>
      </c>
      <c r="F74" s="9">
        <v>83</v>
      </c>
      <c r="G74" s="10">
        <v>79</v>
      </c>
      <c r="H74" s="11">
        <v>95</v>
      </c>
      <c r="I74" s="9">
        <v>92</v>
      </c>
      <c r="J74" s="10">
        <v>75</v>
      </c>
      <c r="K74" s="11">
        <v>69</v>
      </c>
    </row>
    <row r="75" spans="1:11" ht="15" customHeight="1" x14ac:dyDescent="0.15">
      <c r="B75" s="1" t="s">
        <v>37</v>
      </c>
      <c r="C75" s="9">
        <v>176</v>
      </c>
      <c r="D75" s="10">
        <v>193</v>
      </c>
      <c r="E75" s="11">
        <v>171</v>
      </c>
      <c r="F75" s="9">
        <v>118</v>
      </c>
      <c r="G75" s="10">
        <v>115</v>
      </c>
      <c r="H75" s="11">
        <v>113</v>
      </c>
      <c r="I75" s="9">
        <v>39</v>
      </c>
      <c r="J75" s="10">
        <v>63</v>
      </c>
      <c r="K75" s="11">
        <v>68</v>
      </c>
    </row>
    <row r="76" spans="1:11" ht="15" customHeight="1" x14ac:dyDescent="0.15">
      <c r="B76" s="1" t="s">
        <v>38</v>
      </c>
      <c r="C76" s="9">
        <v>53</v>
      </c>
      <c r="D76" s="10">
        <v>55</v>
      </c>
      <c r="E76" s="11">
        <v>58</v>
      </c>
      <c r="F76" s="9">
        <v>111</v>
      </c>
      <c r="G76" s="10">
        <v>96</v>
      </c>
      <c r="H76" s="11">
        <v>113</v>
      </c>
      <c r="I76" s="9">
        <v>23</v>
      </c>
      <c r="J76" s="10">
        <v>18</v>
      </c>
      <c r="K76" s="11">
        <v>24</v>
      </c>
    </row>
    <row r="77" spans="1:11" ht="15" customHeight="1" x14ac:dyDescent="0.15">
      <c r="B77" s="1" t="s">
        <v>39</v>
      </c>
      <c r="C77" s="9">
        <v>12</v>
      </c>
      <c r="D77" s="10">
        <v>8</v>
      </c>
      <c r="E77" s="11">
        <v>8</v>
      </c>
      <c r="F77" s="9">
        <v>40</v>
      </c>
      <c r="G77" s="10">
        <v>46</v>
      </c>
      <c r="H77" s="11">
        <v>38</v>
      </c>
      <c r="I77" s="9">
        <v>6</v>
      </c>
      <c r="J77" s="10">
        <v>8</v>
      </c>
      <c r="K77" s="11">
        <v>8</v>
      </c>
    </row>
    <row r="78" spans="1:11" ht="15" customHeight="1" x14ac:dyDescent="0.15">
      <c r="B78" s="1" t="s">
        <v>40</v>
      </c>
      <c r="C78" s="9">
        <v>2</v>
      </c>
      <c r="D78" s="10">
        <v>3</v>
      </c>
      <c r="E78" s="11">
        <v>5</v>
      </c>
      <c r="F78" s="9">
        <v>9</v>
      </c>
      <c r="G78" s="10">
        <v>16</v>
      </c>
      <c r="H78" s="11">
        <v>15</v>
      </c>
      <c r="I78" s="9">
        <v>1</v>
      </c>
      <c r="J78" s="10">
        <v>1</v>
      </c>
      <c r="K78" s="11">
        <v>3</v>
      </c>
    </row>
    <row r="79" spans="1:11" ht="15" customHeight="1" x14ac:dyDescent="0.15">
      <c r="B79" s="1" t="s">
        <v>41</v>
      </c>
      <c r="C79" s="9">
        <v>0</v>
      </c>
      <c r="D79" s="10">
        <v>0</v>
      </c>
      <c r="E79" s="11">
        <v>0</v>
      </c>
      <c r="F79" s="9">
        <v>5</v>
      </c>
      <c r="G79" s="10">
        <v>5</v>
      </c>
      <c r="H79" s="11">
        <v>6</v>
      </c>
      <c r="I79" s="9">
        <v>0</v>
      </c>
      <c r="J79" s="10">
        <v>0</v>
      </c>
      <c r="K79" s="11">
        <v>0</v>
      </c>
    </row>
    <row r="80" spans="1:11" ht="15" customHeight="1" x14ac:dyDescent="0.15">
      <c r="B80" s="1" t="s">
        <v>42</v>
      </c>
      <c r="C80" s="9">
        <v>29</v>
      </c>
      <c r="D80" s="10">
        <v>7</v>
      </c>
      <c r="E80" s="11">
        <v>6</v>
      </c>
      <c r="F80" s="9">
        <v>24</v>
      </c>
      <c r="G80" s="10">
        <v>24</v>
      </c>
      <c r="H80" s="11">
        <v>11</v>
      </c>
      <c r="I80" s="9">
        <v>15</v>
      </c>
      <c r="J80" s="10">
        <v>16</v>
      </c>
      <c r="K80" s="11">
        <v>9</v>
      </c>
    </row>
    <row r="81" spans="1:11" ht="15" customHeight="1" x14ac:dyDescent="0.15">
      <c r="B81" s="12" t="s">
        <v>14</v>
      </c>
      <c r="C81" s="13">
        <f>SUM(C70:C80)</f>
        <v>556</v>
      </c>
      <c r="D81" s="14">
        <f t="shared" ref="D81" si="66">SUM(D70:D80)</f>
        <v>556</v>
      </c>
      <c r="E81" s="15">
        <f t="shared" ref="E81" si="67">SUM(E70:E80)</f>
        <v>556</v>
      </c>
      <c r="F81" s="13">
        <f t="shared" ref="F81" si="68">SUM(F70:F80)</f>
        <v>479</v>
      </c>
      <c r="G81" s="14">
        <f t="shared" ref="G81" si="69">SUM(G70:G80)</f>
        <v>479</v>
      </c>
      <c r="H81" s="15">
        <f t="shared" ref="H81" si="70">SUM(H70:H80)</f>
        <v>479</v>
      </c>
      <c r="I81" s="13">
        <f t="shared" ref="I81" si="71">SUM(I70:I80)</f>
        <v>335</v>
      </c>
      <c r="J81" s="14">
        <f t="shared" ref="J81" si="72">SUM(J70:J80)</f>
        <v>335</v>
      </c>
      <c r="K81" s="15">
        <f t="shared" ref="K81" si="73">SUM(K70:K80)</f>
        <v>335</v>
      </c>
    </row>
    <row r="82" spans="1:11" ht="15" customHeight="1" x14ac:dyDescent="0.15">
      <c r="B82" s="1" t="s">
        <v>32</v>
      </c>
      <c r="C82" s="16">
        <f>C70/C$11*100</f>
        <v>0.53956834532374098</v>
      </c>
      <c r="D82" s="17">
        <f t="shared" ref="D82:K82" si="74">D70/D$11*100</f>
        <v>0.35971223021582738</v>
      </c>
      <c r="E82" s="18">
        <f t="shared" si="74"/>
        <v>0.35971223021582738</v>
      </c>
      <c r="F82" s="16">
        <f t="shared" si="74"/>
        <v>2.9227557411273484</v>
      </c>
      <c r="G82" s="17">
        <f t="shared" si="74"/>
        <v>2.0876826722338206</v>
      </c>
      <c r="H82" s="18">
        <f t="shared" si="74"/>
        <v>2.5052192066805845</v>
      </c>
      <c r="I82" s="16">
        <f t="shared" si="74"/>
        <v>4.4776119402985071</v>
      </c>
      <c r="J82" s="17">
        <f t="shared" si="74"/>
        <v>2.6865671641791042</v>
      </c>
      <c r="K82" s="18">
        <f t="shared" si="74"/>
        <v>3.2835820895522385</v>
      </c>
    </row>
    <row r="83" spans="1:11" ht="15" customHeight="1" x14ac:dyDescent="0.15">
      <c r="B83" s="1" t="s">
        <v>33</v>
      </c>
      <c r="C83" s="19">
        <f t="shared" ref="C83:K83" si="75">C71/C$11*100</f>
        <v>1.9784172661870503</v>
      </c>
      <c r="D83" s="20">
        <f t="shared" si="75"/>
        <v>1.9784172661870503</v>
      </c>
      <c r="E83" s="21">
        <f t="shared" si="75"/>
        <v>1.6187050359712229</v>
      </c>
      <c r="F83" s="19">
        <f t="shared" si="75"/>
        <v>2.5052192066805845</v>
      </c>
      <c r="G83" s="20">
        <f t="shared" si="75"/>
        <v>3.1315240083507305</v>
      </c>
      <c r="H83" s="21">
        <f t="shared" si="75"/>
        <v>2.9227557411273484</v>
      </c>
      <c r="I83" s="19">
        <f t="shared" si="75"/>
        <v>8.6567164179104488</v>
      </c>
      <c r="J83" s="20">
        <f t="shared" si="75"/>
        <v>9.2537313432835813</v>
      </c>
      <c r="K83" s="21">
        <f t="shared" si="75"/>
        <v>9.2537313432835813</v>
      </c>
    </row>
    <row r="84" spans="1:11" ht="15" customHeight="1" x14ac:dyDescent="0.15">
      <c r="B84" s="1" t="s">
        <v>34</v>
      </c>
      <c r="C84" s="19">
        <f t="shared" ref="C84:K84" si="76">C72/C$11*100</f>
        <v>3.4172661870503598</v>
      </c>
      <c r="D84" s="20">
        <f t="shared" si="76"/>
        <v>2.6978417266187051</v>
      </c>
      <c r="E84" s="21">
        <f t="shared" si="76"/>
        <v>2.6978417266187051</v>
      </c>
      <c r="F84" s="19">
        <f t="shared" si="76"/>
        <v>5.010438413361169</v>
      </c>
      <c r="G84" s="20">
        <f t="shared" si="76"/>
        <v>5.4279749478079333</v>
      </c>
      <c r="H84" s="21">
        <f t="shared" si="76"/>
        <v>5.6367432150313155</v>
      </c>
      <c r="I84" s="19">
        <f t="shared" si="76"/>
        <v>11.940298507462686</v>
      </c>
      <c r="J84" s="20">
        <f t="shared" si="76"/>
        <v>11.343283582089553</v>
      </c>
      <c r="K84" s="21">
        <f t="shared" si="76"/>
        <v>12.53731343283582</v>
      </c>
    </row>
    <row r="85" spans="1:11" ht="15" customHeight="1" x14ac:dyDescent="0.15">
      <c r="B85" s="1" t="s">
        <v>35</v>
      </c>
      <c r="C85" s="19">
        <f t="shared" ref="C85:K85" si="77">C73/C$11*100</f>
        <v>12.23021582733813</v>
      </c>
      <c r="D85" s="20">
        <f t="shared" si="77"/>
        <v>10.431654676258994</v>
      </c>
      <c r="E85" s="21">
        <f t="shared" si="77"/>
        <v>11.151079136690647</v>
      </c>
      <c r="F85" s="19">
        <f t="shared" si="77"/>
        <v>8.1419624217119004</v>
      </c>
      <c r="G85" s="20">
        <f t="shared" si="77"/>
        <v>9.8121085594989577</v>
      </c>
      <c r="H85" s="21">
        <f t="shared" si="77"/>
        <v>7.3068893528183718</v>
      </c>
      <c r="I85" s="19">
        <f t="shared" si="77"/>
        <v>22.388059701492537</v>
      </c>
      <c r="J85" s="20">
        <f t="shared" si="77"/>
        <v>22.686567164179106</v>
      </c>
      <c r="K85" s="21">
        <f t="shared" si="77"/>
        <v>20.8955223880597</v>
      </c>
    </row>
    <row r="86" spans="1:11" ht="15" customHeight="1" x14ac:dyDescent="0.15">
      <c r="B86" s="1" t="s">
        <v>36</v>
      </c>
      <c r="C86" s="19">
        <f t="shared" ref="C86:K86" si="78">C74/C$11*100</f>
        <v>32.913669064748206</v>
      </c>
      <c r="D86" s="20">
        <f t="shared" si="78"/>
        <v>36.690647482014391</v>
      </c>
      <c r="E86" s="21">
        <f t="shared" si="78"/>
        <v>39.568345323741006</v>
      </c>
      <c r="F86" s="19">
        <f t="shared" si="78"/>
        <v>17.32776617954071</v>
      </c>
      <c r="G86" s="20">
        <f t="shared" si="78"/>
        <v>16.492693110647181</v>
      </c>
      <c r="H86" s="21">
        <f t="shared" si="78"/>
        <v>19.832985386221296</v>
      </c>
      <c r="I86" s="19">
        <f t="shared" si="78"/>
        <v>27.46268656716418</v>
      </c>
      <c r="J86" s="20">
        <f t="shared" si="78"/>
        <v>22.388059701492537</v>
      </c>
      <c r="K86" s="21">
        <f t="shared" si="78"/>
        <v>20.597014925373134</v>
      </c>
    </row>
    <row r="87" spans="1:11" ht="15" customHeight="1" x14ac:dyDescent="0.15">
      <c r="B87" s="1" t="s">
        <v>37</v>
      </c>
      <c r="C87" s="19">
        <f t="shared" ref="C87:K87" si="79">C75/C$11*100</f>
        <v>31.654676258992804</v>
      </c>
      <c r="D87" s="20">
        <f t="shared" si="79"/>
        <v>34.71223021582734</v>
      </c>
      <c r="E87" s="21">
        <f t="shared" si="79"/>
        <v>30.755395683453234</v>
      </c>
      <c r="F87" s="19">
        <f t="shared" si="79"/>
        <v>24.63465553235908</v>
      </c>
      <c r="G87" s="20">
        <f t="shared" si="79"/>
        <v>24.008350730688935</v>
      </c>
      <c r="H87" s="21">
        <f t="shared" si="79"/>
        <v>23.590814196242171</v>
      </c>
      <c r="I87" s="19">
        <f t="shared" si="79"/>
        <v>11.641791044776118</v>
      </c>
      <c r="J87" s="20">
        <f t="shared" si="79"/>
        <v>18.805970149253731</v>
      </c>
      <c r="K87" s="21">
        <f t="shared" si="79"/>
        <v>20.298507462686565</v>
      </c>
    </row>
    <row r="88" spans="1:11" ht="15" customHeight="1" x14ac:dyDescent="0.15">
      <c r="B88" s="1" t="s">
        <v>38</v>
      </c>
      <c r="C88" s="19">
        <f t="shared" ref="C88:K88" si="80">C76/C$11*100</f>
        <v>9.5323741007194247</v>
      </c>
      <c r="D88" s="20">
        <f t="shared" si="80"/>
        <v>9.8920863309352516</v>
      </c>
      <c r="E88" s="21">
        <f t="shared" si="80"/>
        <v>10.431654676258994</v>
      </c>
      <c r="F88" s="19">
        <f t="shared" si="80"/>
        <v>23.173277661795407</v>
      </c>
      <c r="G88" s="20">
        <f t="shared" si="80"/>
        <v>20.041753653444676</v>
      </c>
      <c r="H88" s="21">
        <f t="shared" si="80"/>
        <v>23.590814196242171</v>
      </c>
      <c r="I88" s="19">
        <f t="shared" si="80"/>
        <v>6.8656716417910451</v>
      </c>
      <c r="J88" s="20">
        <f t="shared" si="80"/>
        <v>5.3731343283582085</v>
      </c>
      <c r="K88" s="21">
        <f t="shared" si="80"/>
        <v>7.1641791044776122</v>
      </c>
    </row>
    <row r="89" spans="1:11" ht="15" customHeight="1" x14ac:dyDescent="0.15">
      <c r="B89" s="1" t="s">
        <v>39</v>
      </c>
      <c r="C89" s="19">
        <f t="shared" ref="C89:K89" si="81">C77/C$11*100</f>
        <v>2.1582733812949639</v>
      </c>
      <c r="D89" s="20">
        <f t="shared" si="81"/>
        <v>1.4388489208633095</v>
      </c>
      <c r="E89" s="21">
        <f t="shared" si="81"/>
        <v>1.4388489208633095</v>
      </c>
      <c r="F89" s="19">
        <f t="shared" si="81"/>
        <v>8.3507306889352826</v>
      </c>
      <c r="G89" s="20">
        <f t="shared" si="81"/>
        <v>9.6033402922755737</v>
      </c>
      <c r="H89" s="21">
        <f t="shared" si="81"/>
        <v>7.9331941544885183</v>
      </c>
      <c r="I89" s="19">
        <f t="shared" si="81"/>
        <v>1.791044776119403</v>
      </c>
      <c r="J89" s="20">
        <f t="shared" si="81"/>
        <v>2.3880597014925375</v>
      </c>
      <c r="K89" s="21">
        <f t="shared" si="81"/>
        <v>2.3880597014925375</v>
      </c>
    </row>
    <row r="90" spans="1:11" ht="15" customHeight="1" x14ac:dyDescent="0.15">
      <c r="B90" s="1" t="s">
        <v>40</v>
      </c>
      <c r="C90" s="19">
        <f t="shared" ref="C90:K90" si="82">C78/C$11*100</f>
        <v>0.35971223021582738</v>
      </c>
      <c r="D90" s="20">
        <f t="shared" si="82"/>
        <v>0.53956834532374098</v>
      </c>
      <c r="E90" s="21">
        <f t="shared" si="82"/>
        <v>0.89928057553956831</v>
      </c>
      <c r="F90" s="19">
        <f t="shared" si="82"/>
        <v>1.8789144050104383</v>
      </c>
      <c r="G90" s="20">
        <f t="shared" si="82"/>
        <v>3.3402922755741122</v>
      </c>
      <c r="H90" s="21">
        <f t="shared" si="82"/>
        <v>3.1315240083507305</v>
      </c>
      <c r="I90" s="19">
        <f t="shared" si="82"/>
        <v>0.29850746268656719</v>
      </c>
      <c r="J90" s="20">
        <f t="shared" si="82"/>
        <v>0.29850746268656719</v>
      </c>
      <c r="K90" s="21">
        <f t="shared" si="82"/>
        <v>0.89552238805970152</v>
      </c>
    </row>
    <row r="91" spans="1:11" ht="15" customHeight="1" x14ac:dyDescent="0.15">
      <c r="B91" s="1" t="s">
        <v>41</v>
      </c>
      <c r="C91" s="19">
        <f t="shared" ref="C91:K91" si="83">C79/C$11*100</f>
        <v>0</v>
      </c>
      <c r="D91" s="20">
        <f t="shared" si="83"/>
        <v>0</v>
      </c>
      <c r="E91" s="21">
        <f t="shared" si="83"/>
        <v>0</v>
      </c>
      <c r="F91" s="19">
        <f t="shared" si="83"/>
        <v>1.0438413361169103</v>
      </c>
      <c r="G91" s="20">
        <f t="shared" si="83"/>
        <v>1.0438413361169103</v>
      </c>
      <c r="H91" s="21">
        <f t="shared" si="83"/>
        <v>1.2526096033402923</v>
      </c>
      <c r="I91" s="19">
        <f t="shared" si="83"/>
        <v>0</v>
      </c>
      <c r="J91" s="20">
        <f t="shared" si="83"/>
        <v>0</v>
      </c>
      <c r="K91" s="21">
        <f t="shared" si="83"/>
        <v>0</v>
      </c>
    </row>
    <row r="92" spans="1:11" ht="15" customHeight="1" x14ac:dyDescent="0.15">
      <c r="B92" s="1" t="s">
        <v>42</v>
      </c>
      <c r="C92" s="19">
        <f t="shared" ref="C92:K92" si="84">C80/C$11*100</f>
        <v>5.2158273381294968</v>
      </c>
      <c r="D92" s="20">
        <f t="shared" si="84"/>
        <v>1.2589928057553956</v>
      </c>
      <c r="E92" s="21">
        <f t="shared" si="84"/>
        <v>1.079136690647482</v>
      </c>
      <c r="F92" s="19">
        <f t="shared" si="84"/>
        <v>5.010438413361169</v>
      </c>
      <c r="G92" s="20">
        <f t="shared" si="84"/>
        <v>5.010438413361169</v>
      </c>
      <c r="H92" s="21">
        <f t="shared" si="84"/>
        <v>2.2964509394572024</v>
      </c>
      <c r="I92" s="19">
        <f t="shared" si="84"/>
        <v>4.4776119402985071</v>
      </c>
      <c r="J92" s="20">
        <f t="shared" si="84"/>
        <v>4.7761194029850751</v>
      </c>
      <c r="K92" s="21">
        <f t="shared" si="84"/>
        <v>2.6865671641791042</v>
      </c>
    </row>
    <row r="93" spans="1:11" ht="15" customHeight="1" x14ac:dyDescent="0.15">
      <c r="B93" s="12" t="s">
        <v>14</v>
      </c>
      <c r="C93" s="22">
        <f>SUM(C82:C92)</f>
        <v>100.00000000000001</v>
      </c>
      <c r="D93" s="23">
        <f t="shared" ref="D93" si="85">SUM(D82:D92)</f>
        <v>100.00000000000001</v>
      </c>
      <c r="E93" s="24">
        <f t="shared" ref="E93" si="86">SUM(E82:E92)</f>
        <v>100</v>
      </c>
      <c r="F93" s="22">
        <f t="shared" ref="F93" si="87">SUM(F82:F92)</f>
        <v>100</v>
      </c>
      <c r="G93" s="23">
        <f t="shared" ref="G93" si="88">SUM(G82:G92)</f>
        <v>100</v>
      </c>
      <c r="H93" s="24">
        <f t="shared" ref="H93" si="89">SUM(H82:H92)</f>
        <v>100</v>
      </c>
      <c r="I93" s="22">
        <f t="shared" ref="I93" si="90">SUM(I82:I92)</f>
        <v>99.999999999999986</v>
      </c>
      <c r="J93" s="23">
        <f t="shared" ref="J93" si="91">SUM(J82:J92)</f>
        <v>100.00000000000001</v>
      </c>
      <c r="K93" s="24">
        <f t="shared" ref="K93" si="92">SUM(K82:K92)</f>
        <v>100</v>
      </c>
    </row>
    <row r="94" spans="1:11" ht="15" customHeight="1" x14ac:dyDescent="0.15">
      <c r="B94" s="12" t="s">
        <v>15</v>
      </c>
      <c r="C94" s="22">
        <v>2.6068794713391257</v>
      </c>
      <c r="D94" s="23">
        <v>2.4870956186280155</v>
      </c>
      <c r="E94" s="24">
        <v>2.464683720604135</v>
      </c>
      <c r="F94" s="22">
        <v>2.7796082384296157</v>
      </c>
      <c r="G94" s="23">
        <v>2.7895272229996237</v>
      </c>
      <c r="H94" s="24">
        <v>2.7058494459420661</v>
      </c>
      <c r="I94" s="22">
        <v>2.1273102661007282</v>
      </c>
      <c r="J94" s="23">
        <v>2.1968640462269753</v>
      </c>
      <c r="K94" s="24">
        <v>2.1297551126464067</v>
      </c>
    </row>
    <row r="96" spans="1:11" ht="15" customHeight="1" x14ac:dyDescent="0.15">
      <c r="A96" s="2" t="s">
        <v>44</v>
      </c>
    </row>
    <row r="97" spans="2:11" ht="15" customHeight="1" x14ac:dyDescent="0.15">
      <c r="B97" s="3"/>
      <c r="C97" s="4"/>
      <c r="D97" s="37" t="s">
        <v>8</v>
      </c>
      <c r="E97" s="38"/>
      <c r="F97" s="39"/>
      <c r="G97" s="40" t="s">
        <v>12</v>
      </c>
      <c r="H97" s="38"/>
      <c r="I97" s="39"/>
      <c r="J97" s="40" t="s">
        <v>13</v>
      </c>
      <c r="K97" s="31"/>
    </row>
    <row r="98" spans="2:11" ht="15" customHeight="1" x14ac:dyDescent="0.15">
      <c r="B98" s="32"/>
      <c r="C98" s="28" t="s">
        <v>11</v>
      </c>
      <c r="D98" s="29" t="s">
        <v>10</v>
      </c>
      <c r="E98" s="30" t="s">
        <v>9</v>
      </c>
      <c r="F98" s="28" t="s">
        <v>11</v>
      </c>
      <c r="G98" s="29" t="s">
        <v>10</v>
      </c>
      <c r="H98" s="30" t="s">
        <v>9</v>
      </c>
      <c r="I98" s="28" t="s">
        <v>11</v>
      </c>
      <c r="J98" s="29" t="s">
        <v>10</v>
      </c>
      <c r="K98" s="30" t="s">
        <v>9</v>
      </c>
    </row>
    <row r="99" spans="2:11" ht="15" customHeight="1" x14ac:dyDescent="0.15">
      <c r="B99" s="33"/>
      <c r="C99" s="34">
        <f>C107</f>
        <v>22727</v>
      </c>
      <c r="D99" s="35">
        <f t="shared" ref="D99:K99" si="93">D107</f>
        <v>26586</v>
      </c>
      <c r="E99" s="36">
        <f t="shared" si="93"/>
        <v>22802</v>
      </c>
      <c r="F99" s="34">
        <f t="shared" si="93"/>
        <v>10444</v>
      </c>
      <c r="G99" s="35">
        <f t="shared" si="93"/>
        <v>9615</v>
      </c>
      <c r="H99" s="36">
        <f t="shared" si="93"/>
        <v>9509</v>
      </c>
      <c r="I99" s="34">
        <f t="shared" si="93"/>
        <v>8131</v>
      </c>
      <c r="J99" s="35">
        <f t="shared" si="93"/>
        <v>7876</v>
      </c>
      <c r="K99" s="36">
        <f t="shared" si="93"/>
        <v>6020</v>
      </c>
    </row>
    <row r="100" spans="2:11" ht="15" customHeight="1" x14ac:dyDescent="0.15">
      <c r="B100" s="1" t="s">
        <v>45</v>
      </c>
      <c r="C100" s="9">
        <v>5362</v>
      </c>
      <c r="D100" s="10">
        <v>5076</v>
      </c>
      <c r="E100" s="11">
        <v>4117</v>
      </c>
      <c r="F100" s="9">
        <v>1941</v>
      </c>
      <c r="G100" s="10">
        <v>1585</v>
      </c>
      <c r="H100" s="11">
        <v>1368</v>
      </c>
      <c r="I100" s="9">
        <v>1942</v>
      </c>
      <c r="J100" s="10">
        <v>2491</v>
      </c>
      <c r="K100" s="11">
        <v>1426</v>
      </c>
    </row>
    <row r="101" spans="2:11" ht="15" customHeight="1" x14ac:dyDescent="0.15">
      <c r="B101" s="1" t="s">
        <v>46</v>
      </c>
      <c r="C101" s="9">
        <v>2910</v>
      </c>
      <c r="D101" s="10">
        <v>3510</v>
      </c>
      <c r="E101" s="11">
        <v>2864</v>
      </c>
      <c r="F101" s="9">
        <v>1518</v>
      </c>
      <c r="G101" s="10">
        <v>1154</v>
      </c>
      <c r="H101" s="11">
        <v>1118</v>
      </c>
      <c r="I101" s="9">
        <v>1320</v>
      </c>
      <c r="J101" s="10">
        <v>1098</v>
      </c>
      <c r="K101" s="11">
        <v>824</v>
      </c>
    </row>
    <row r="102" spans="2:11" ht="15" customHeight="1" x14ac:dyDescent="0.15">
      <c r="B102" s="1" t="s">
        <v>47</v>
      </c>
      <c r="C102" s="9">
        <v>4515</v>
      </c>
      <c r="D102" s="10">
        <v>6360</v>
      </c>
      <c r="E102" s="11">
        <v>5410</v>
      </c>
      <c r="F102" s="9">
        <v>2466</v>
      </c>
      <c r="G102" s="10">
        <v>2059</v>
      </c>
      <c r="H102" s="11">
        <v>2160</v>
      </c>
      <c r="I102" s="9">
        <v>1518</v>
      </c>
      <c r="J102" s="10">
        <v>1401</v>
      </c>
      <c r="K102" s="11">
        <v>1229</v>
      </c>
    </row>
    <row r="103" spans="2:11" ht="15" customHeight="1" x14ac:dyDescent="0.15">
      <c r="B103" s="1" t="s">
        <v>48</v>
      </c>
      <c r="C103" s="9">
        <v>4033</v>
      </c>
      <c r="D103" s="10">
        <v>4706</v>
      </c>
      <c r="E103" s="11">
        <v>4563</v>
      </c>
      <c r="F103" s="9">
        <v>1959</v>
      </c>
      <c r="G103" s="10">
        <v>1816</v>
      </c>
      <c r="H103" s="11">
        <v>1921</v>
      </c>
      <c r="I103" s="9">
        <v>968</v>
      </c>
      <c r="J103" s="10">
        <v>849</v>
      </c>
      <c r="K103" s="11">
        <v>798</v>
      </c>
    </row>
    <row r="104" spans="2:11" ht="15" customHeight="1" x14ac:dyDescent="0.15">
      <c r="B104" s="1" t="s">
        <v>49</v>
      </c>
      <c r="C104" s="9">
        <v>2214</v>
      </c>
      <c r="D104" s="10">
        <v>2255</v>
      </c>
      <c r="E104" s="11">
        <v>2013</v>
      </c>
      <c r="F104" s="9">
        <v>1194</v>
      </c>
      <c r="G104" s="10">
        <v>951</v>
      </c>
      <c r="H104" s="11">
        <v>948</v>
      </c>
      <c r="I104" s="9">
        <v>455</v>
      </c>
      <c r="J104" s="10">
        <v>273</v>
      </c>
      <c r="K104" s="11">
        <v>283</v>
      </c>
    </row>
    <row r="105" spans="2:11" ht="15" customHeight="1" x14ac:dyDescent="0.15">
      <c r="B105" s="1" t="s">
        <v>50</v>
      </c>
      <c r="C105" s="9">
        <v>727</v>
      </c>
      <c r="D105" s="10">
        <v>714</v>
      </c>
      <c r="E105" s="11">
        <v>652</v>
      </c>
      <c r="F105" s="9">
        <v>384</v>
      </c>
      <c r="G105" s="10">
        <v>338</v>
      </c>
      <c r="H105" s="11">
        <v>248</v>
      </c>
      <c r="I105" s="9">
        <v>103</v>
      </c>
      <c r="J105" s="10">
        <v>71</v>
      </c>
      <c r="K105" s="11">
        <v>86</v>
      </c>
    </row>
    <row r="106" spans="2:11" ht="15" customHeight="1" x14ac:dyDescent="0.15">
      <c r="B106" s="1" t="s">
        <v>51</v>
      </c>
      <c r="C106" s="9">
        <v>2966</v>
      </c>
      <c r="D106" s="10">
        <v>3965</v>
      </c>
      <c r="E106" s="11">
        <v>3183</v>
      </c>
      <c r="F106" s="9">
        <v>982</v>
      </c>
      <c r="G106" s="10">
        <v>1712</v>
      </c>
      <c r="H106" s="11">
        <v>1746</v>
      </c>
      <c r="I106" s="9">
        <v>1825</v>
      </c>
      <c r="J106" s="10">
        <v>1693</v>
      </c>
      <c r="K106" s="11">
        <v>1374</v>
      </c>
    </row>
    <row r="107" spans="2:11" ht="15" customHeight="1" x14ac:dyDescent="0.15">
      <c r="B107" s="12" t="s">
        <v>14</v>
      </c>
      <c r="C107" s="13">
        <f t="shared" ref="C107:K107" si="94">SUM(C100:C106)</f>
        <v>22727</v>
      </c>
      <c r="D107" s="14">
        <f t="shared" si="94"/>
        <v>26586</v>
      </c>
      <c r="E107" s="15">
        <f t="shared" si="94"/>
        <v>22802</v>
      </c>
      <c r="F107" s="13">
        <f t="shared" si="94"/>
        <v>10444</v>
      </c>
      <c r="G107" s="14">
        <f t="shared" si="94"/>
        <v>9615</v>
      </c>
      <c r="H107" s="15">
        <f t="shared" si="94"/>
        <v>9509</v>
      </c>
      <c r="I107" s="13">
        <f t="shared" si="94"/>
        <v>8131</v>
      </c>
      <c r="J107" s="14">
        <f t="shared" si="94"/>
        <v>7876</v>
      </c>
      <c r="K107" s="15">
        <f t="shared" si="94"/>
        <v>6020</v>
      </c>
    </row>
    <row r="108" spans="2:11" ht="15" customHeight="1" x14ac:dyDescent="0.15">
      <c r="B108" s="1" t="s">
        <v>45</v>
      </c>
      <c r="C108" s="16">
        <f>C100/C$99*100</f>
        <v>23.593083116997406</v>
      </c>
      <c r="D108" s="17">
        <f t="shared" ref="D108:K108" si="95">D100/D$99*100</f>
        <v>19.092755585646582</v>
      </c>
      <c r="E108" s="18">
        <f t="shared" si="95"/>
        <v>18.055433733882992</v>
      </c>
      <c r="F108" s="16">
        <f t="shared" si="95"/>
        <v>18.584833397165838</v>
      </c>
      <c r="G108" s="17">
        <f t="shared" si="95"/>
        <v>16.484659386375455</v>
      </c>
      <c r="H108" s="18">
        <f t="shared" si="95"/>
        <v>14.386370806604271</v>
      </c>
      <c r="I108" s="16">
        <f t="shared" si="95"/>
        <v>23.883901119173533</v>
      </c>
      <c r="J108" s="17">
        <f t="shared" si="95"/>
        <v>31.627729812087352</v>
      </c>
      <c r="K108" s="18">
        <f t="shared" si="95"/>
        <v>23.687707641196013</v>
      </c>
    </row>
    <row r="109" spans="2:11" ht="15" customHeight="1" x14ac:dyDescent="0.15">
      <c r="B109" s="1" t="s">
        <v>46</v>
      </c>
      <c r="C109" s="19">
        <f t="shared" ref="C109:K109" si="96">C101/C$99*100</f>
        <v>12.804153649843798</v>
      </c>
      <c r="D109" s="20">
        <f t="shared" si="96"/>
        <v>13.202437373053485</v>
      </c>
      <c r="E109" s="21">
        <f t="shared" si="96"/>
        <v>12.560301727918604</v>
      </c>
      <c r="F109" s="19">
        <f t="shared" si="96"/>
        <v>14.534661049406358</v>
      </c>
      <c r="G109" s="20">
        <f t="shared" si="96"/>
        <v>12.002080083203328</v>
      </c>
      <c r="H109" s="21">
        <f t="shared" si="96"/>
        <v>11.757282574403197</v>
      </c>
      <c r="I109" s="19">
        <f t="shared" si="96"/>
        <v>16.234165539294061</v>
      </c>
      <c r="J109" s="20">
        <f t="shared" si="96"/>
        <v>13.941086846114779</v>
      </c>
      <c r="K109" s="21">
        <f t="shared" si="96"/>
        <v>13.687707641196011</v>
      </c>
    </row>
    <row r="110" spans="2:11" ht="15" customHeight="1" x14ac:dyDescent="0.15">
      <c r="B110" s="1" t="s">
        <v>47</v>
      </c>
      <c r="C110" s="19">
        <f t="shared" ref="C110:K110" si="97">C102/C$99*100</f>
        <v>19.866238394860737</v>
      </c>
      <c r="D110" s="20">
        <f t="shared" si="97"/>
        <v>23.922365154592644</v>
      </c>
      <c r="E110" s="21">
        <f t="shared" si="97"/>
        <v>23.725988948337864</v>
      </c>
      <c r="F110" s="19">
        <f t="shared" si="97"/>
        <v>23.611643048640367</v>
      </c>
      <c r="G110" s="20">
        <f t="shared" si="97"/>
        <v>21.414456578263131</v>
      </c>
      <c r="H110" s="21">
        <f t="shared" si="97"/>
        <v>22.715322326217269</v>
      </c>
      <c r="I110" s="19">
        <f t="shared" si="97"/>
        <v>18.669290370188168</v>
      </c>
      <c r="J110" s="20">
        <f t="shared" si="97"/>
        <v>17.788217369222956</v>
      </c>
      <c r="K110" s="21">
        <f t="shared" si="97"/>
        <v>20.41528239202658</v>
      </c>
    </row>
    <row r="111" spans="2:11" ht="15" customHeight="1" x14ac:dyDescent="0.15">
      <c r="B111" s="1" t="s">
        <v>48</v>
      </c>
      <c r="C111" s="19">
        <f t="shared" ref="C111:K111" si="98">C103/C$99*100</f>
        <v>17.745412944955337</v>
      </c>
      <c r="D111" s="20">
        <f t="shared" si="98"/>
        <v>17.701045663130969</v>
      </c>
      <c r="E111" s="21">
        <f t="shared" si="98"/>
        <v>20.011402508551882</v>
      </c>
      <c r="F111" s="19">
        <f t="shared" si="98"/>
        <v>18.757181156644965</v>
      </c>
      <c r="G111" s="20">
        <f t="shared" si="98"/>
        <v>18.887155486219449</v>
      </c>
      <c r="H111" s="21">
        <f t="shared" si="98"/>
        <v>20.201913976233044</v>
      </c>
      <c r="I111" s="19">
        <f t="shared" si="98"/>
        <v>11.905054728815644</v>
      </c>
      <c r="J111" s="20">
        <f t="shared" si="98"/>
        <v>10.779583544946673</v>
      </c>
      <c r="K111" s="21">
        <f t="shared" si="98"/>
        <v>13.255813953488371</v>
      </c>
    </row>
    <row r="112" spans="2:11" ht="15" customHeight="1" x14ac:dyDescent="0.15">
      <c r="B112" s="1" t="s">
        <v>49</v>
      </c>
      <c r="C112" s="19">
        <f t="shared" ref="C112:K112" si="99">C104/C$99*100</f>
        <v>9.7417169006028086</v>
      </c>
      <c r="D112" s="20">
        <f t="shared" si="99"/>
        <v>8.4819077710072968</v>
      </c>
      <c r="E112" s="21">
        <f t="shared" si="99"/>
        <v>8.8281729672835727</v>
      </c>
      <c r="F112" s="19">
        <f t="shared" si="99"/>
        <v>11.432401378782075</v>
      </c>
      <c r="G112" s="20">
        <f t="shared" si="99"/>
        <v>9.8907956318252737</v>
      </c>
      <c r="H112" s="21">
        <f t="shared" si="99"/>
        <v>9.9695025765064678</v>
      </c>
      <c r="I112" s="19">
        <f t="shared" si="99"/>
        <v>5.5958676669536338</v>
      </c>
      <c r="J112" s="20">
        <f t="shared" si="99"/>
        <v>3.4662265109192485</v>
      </c>
      <c r="K112" s="21">
        <f t="shared" si="99"/>
        <v>4.7009966777408634</v>
      </c>
    </row>
    <row r="113" spans="1:11" ht="15" customHeight="1" x14ac:dyDescent="0.15">
      <c r="B113" s="1" t="s">
        <v>50</v>
      </c>
      <c r="C113" s="19">
        <f t="shared" ref="C113:K113" si="100">C105/C$99*100</f>
        <v>3.1988383860606326</v>
      </c>
      <c r="D113" s="20">
        <f t="shared" si="100"/>
        <v>2.6856240126382307</v>
      </c>
      <c r="E113" s="21">
        <f t="shared" si="100"/>
        <v>2.8593982983948778</v>
      </c>
      <c r="F113" s="19">
        <f t="shared" si="100"/>
        <v>3.6767522022213712</v>
      </c>
      <c r="G113" s="20">
        <f t="shared" si="100"/>
        <v>3.5153406136245451</v>
      </c>
      <c r="H113" s="21">
        <f t="shared" si="100"/>
        <v>2.6080555263434642</v>
      </c>
      <c r="I113" s="19">
        <f t="shared" si="100"/>
        <v>1.2667568564752183</v>
      </c>
      <c r="J113" s="20">
        <f t="shared" si="100"/>
        <v>0.90147282884713054</v>
      </c>
      <c r="K113" s="21">
        <f t="shared" si="100"/>
        <v>1.4285714285714286</v>
      </c>
    </row>
    <row r="114" spans="1:11" ht="15" customHeight="1" x14ac:dyDescent="0.15">
      <c r="B114" s="1" t="s">
        <v>51</v>
      </c>
      <c r="C114" s="19">
        <f t="shared" ref="C114:K114" si="101">C106/C$99*100</f>
        <v>13.050556606679281</v>
      </c>
      <c r="D114" s="20">
        <f t="shared" si="101"/>
        <v>14.913864439930791</v>
      </c>
      <c r="E114" s="21">
        <f t="shared" si="101"/>
        <v>13.959301815630207</v>
      </c>
      <c r="F114" s="19">
        <f t="shared" si="101"/>
        <v>9.402527767139027</v>
      </c>
      <c r="G114" s="20">
        <f t="shared" si="101"/>
        <v>17.805512220488819</v>
      </c>
      <c r="H114" s="21">
        <f t="shared" si="101"/>
        <v>18.361552213692292</v>
      </c>
      <c r="I114" s="19">
        <f t="shared" si="101"/>
        <v>22.444963719099743</v>
      </c>
      <c r="J114" s="20">
        <f t="shared" si="101"/>
        <v>21.49568308786186</v>
      </c>
      <c r="K114" s="21">
        <f t="shared" si="101"/>
        <v>22.823920265780732</v>
      </c>
    </row>
    <row r="115" spans="1:11" ht="15" customHeight="1" x14ac:dyDescent="0.15">
      <c r="B115" s="12" t="s">
        <v>14</v>
      </c>
      <c r="C115" s="22">
        <f t="shared" ref="C115:K115" si="102">SUM(C108:C114)</f>
        <v>100</v>
      </c>
      <c r="D115" s="23">
        <f t="shared" si="102"/>
        <v>100</v>
      </c>
      <c r="E115" s="24">
        <f t="shared" si="102"/>
        <v>100.00000000000001</v>
      </c>
      <c r="F115" s="22">
        <f t="shared" si="102"/>
        <v>100</v>
      </c>
      <c r="G115" s="23">
        <f t="shared" si="102"/>
        <v>100</v>
      </c>
      <c r="H115" s="24">
        <f t="shared" si="102"/>
        <v>100.00000000000001</v>
      </c>
      <c r="I115" s="22">
        <f t="shared" si="102"/>
        <v>100</v>
      </c>
      <c r="J115" s="23">
        <f t="shared" si="102"/>
        <v>100</v>
      </c>
      <c r="K115" s="24">
        <f t="shared" si="102"/>
        <v>100</v>
      </c>
    </row>
    <row r="117" spans="1:11" ht="15" customHeight="1" x14ac:dyDescent="0.15">
      <c r="A117" s="2" t="s">
        <v>52</v>
      </c>
    </row>
    <row r="118" spans="1:11" ht="15" customHeight="1" x14ac:dyDescent="0.15">
      <c r="B118" s="3"/>
      <c r="C118" s="4"/>
      <c r="D118" s="37" t="s">
        <v>8</v>
      </c>
      <c r="E118" s="38"/>
      <c r="F118" s="39"/>
      <c r="G118" s="40" t="s">
        <v>12</v>
      </c>
      <c r="H118" s="38"/>
      <c r="I118" s="39"/>
      <c r="J118" s="40" t="s">
        <v>13</v>
      </c>
      <c r="K118" s="31"/>
    </row>
    <row r="119" spans="1:11" ht="15" customHeight="1" x14ac:dyDescent="0.15">
      <c r="B119" s="32"/>
      <c r="C119" s="28" t="s">
        <v>11</v>
      </c>
      <c r="D119" s="29" t="s">
        <v>10</v>
      </c>
      <c r="E119" s="30" t="s">
        <v>9</v>
      </c>
      <c r="F119" s="28" t="s">
        <v>11</v>
      </c>
      <c r="G119" s="29" t="s">
        <v>10</v>
      </c>
      <c r="H119" s="30" t="s">
        <v>9</v>
      </c>
      <c r="I119" s="28" t="s">
        <v>11</v>
      </c>
      <c r="J119" s="29" t="s">
        <v>10</v>
      </c>
      <c r="K119" s="30" t="s">
        <v>9</v>
      </c>
    </row>
    <row r="120" spans="1:11" ht="15" customHeight="1" x14ac:dyDescent="0.15">
      <c r="B120" s="5"/>
      <c r="C120" s="41">
        <f>C$11</f>
        <v>556</v>
      </c>
      <c r="D120" s="42">
        <f t="shared" ref="D120:K120" si="103">D$11</f>
        <v>556</v>
      </c>
      <c r="E120" s="43">
        <f t="shared" si="103"/>
        <v>556</v>
      </c>
      <c r="F120" s="41">
        <f t="shared" si="103"/>
        <v>479</v>
      </c>
      <c r="G120" s="42">
        <f t="shared" si="103"/>
        <v>479</v>
      </c>
      <c r="H120" s="43">
        <f t="shared" si="103"/>
        <v>479</v>
      </c>
      <c r="I120" s="41">
        <f t="shared" si="103"/>
        <v>335</v>
      </c>
      <c r="J120" s="42">
        <f t="shared" si="103"/>
        <v>335</v>
      </c>
      <c r="K120" s="43">
        <f t="shared" si="103"/>
        <v>335</v>
      </c>
    </row>
    <row r="121" spans="1:11" ht="15" customHeight="1" x14ac:dyDescent="0.15">
      <c r="B121" s="1" t="s">
        <v>53</v>
      </c>
      <c r="C121" s="6">
        <v>380</v>
      </c>
      <c r="D121" s="7">
        <v>369</v>
      </c>
      <c r="E121" s="8">
        <v>507</v>
      </c>
      <c r="F121" s="6">
        <v>197</v>
      </c>
      <c r="G121" s="7">
        <v>174</v>
      </c>
      <c r="H121" s="8">
        <v>191</v>
      </c>
      <c r="I121" s="6">
        <v>183</v>
      </c>
      <c r="J121" s="7">
        <v>207</v>
      </c>
      <c r="K121" s="8">
        <v>175</v>
      </c>
    </row>
    <row r="122" spans="1:11" ht="15" customHeight="1" x14ac:dyDescent="0.15">
      <c r="B122" s="1" t="s">
        <v>54</v>
      </c>
      <c r="C122" s="9">
        <v>19</v>
      </c>
      <c r="D122" s="10">
        <v>18</v>
      </c>
      <c r="E122" s="11">
        <v>26</v>
      </c>
      <c r="F122" s="9">
        <v>107</v>
      </c>
      <c r="G122" s="10">
        <v>97</v>
      </c>
      <c r="H122" s="11">
        <v>109</v>
      </c>
      <c r="I122" s="9">
        <v>53</v>
      </c>
      <c r="J122" s="10">
        <v>48</v>
      </c>
      <c r="K122" s="11">
        <v>53</v>
      </c>
    </row>
    <row r="123" spans="1:11" ht="15" customHeight="1" x14ac:dyDescent="0.15">
      <c r="B123" s="1" t="s">
        <v>55</v>
      </c>
      <c r="C123" s="9">
        <v>9</v>
      </c>
      <c r="D123" s="10">
        <v>9</v>
      </c>
      <c r="E123" s="11">
        <v>6</v>
      </c>
      <c r="F123" s="9">
        <v>100</v>
      </c>
      <c r="G123" s="10">
        <v>111</v>
      </c>
      <c r="H123" s="11">
        <v>96</v>
      </c>
      <c r="I123" s="9">
        <v>33</v>
      </c>
      <c r="J123" s="10">
        <v>24</v>
      </c>
      <c r="K123" s="11">
        <v>32</v>
      </c>
    </row>
    <row r="124" spans="1:11" ht="15" customHeight="1" x14ac:dyDescent="0.15">
      <c r="B124" s="1" t="s">
        <v>56</v>
      </c>
      <c r="C124" s="9">
        <v>1</v>
      </c>
      <c r="D124" s="10">
        <v>2</v>
      </c>
      <c r="E124" s="11">
        <v>5</v>
      </c>
      <c r="F124" s="9">
        <v>31</v>
      </c>
      <c r="G124" s="10">
        <v>36</v>
      </c>
      <c r="H124" s="11">
        <v>37</v>
      </c>
      <c r="I124" s="9">
        <v>10</v>
      </c>
      <c r="J124" s="10">
        <v>15</v>
      </c>
      <c r="K124" s="11">
        <v>15</v>
      </c>
    </row>
    <row r="125" spans="1:11" ht="15" customHeight="1" x14ac:dyDescent="0.15">
      <c r="B125" s="1" t="s">
        <v>57</v>
      </c>
      <c r="C125" s="9">
        <v>2</v>
      </c>
      <c r="D125" s="10">
        <v>2</v>
      </c>
      <c r="E125" s="11">
        <v>2</v>
      </c>
      <c r="F125" s="9">
        <v>11</v>
      </c>
      <c r="G125" s="10">
        <v>8</v>
      </c>
      <c r="H125" s="11">
        <v>16</v>
      </c>
      <c r="I125" s="9">
        <v>2</v>
      </c>
      <c r="J125" s="10">
        <v>2</v>
      </c>
      <c r="K125" s="11">
        <v>2</v>
      </c>
    </row>
    <row r="126" spans="1:11" ht="15" customHeight="1" x14ac:dyDescent="0.15">
      <c r="B126" s="1" t="s">
        <v>6</v>
      </c>
      <c r="C126" s="9">
        <v>145</v>
      </c>
      <c r="D126" s="10">
        <v>156</v>
      </c>
      <c r="E126" s="11">
        <v>10</v>
      </c>
      <c r="F126" s="9">
        <v>33</v>
      </c>
      <c r="G126" s="10">
        <v>53</v>
      </c>
      <c r="H126" s="11">
        <v>30</v>
      </c>
      <c r="I126" s="9">
        <v>54</v>
      </c>
      <c r="J126" s="10">
        <v>39</v>
      </c>
      <c r="K126" s="11">
        <v>58</v>
      </c>
    </row>
    <row r="127" spans="1:11" ht="15" customHeight="1" x14ac:dyDescent="0.15">
      <c r="B127" s="12" t="s">
        <v>14</v>
      </c>
      <c r="C127" s="13">
        <f>SUM(C121:C126)</f>
        <v>556</v>
      </c>
      <c r="D127" s="14">
        <f t="shared" ref="D127" si="104">SUM(D121:D126)</f>
        <v>556</v>
      </c>
      <c r="E127" s="15">
        <f t="shared" ref="E127" si="105">SUM(E121:E126)</f>
        <v>556</v>
      </c>
      <c r="F127" s="13">
        <f t="shared" ref="F127" si="106">SUM(F121:F126)</f>
        <v>479</v>
      </c>
      <c r="G127" s="14">
        <f t="shared" ref="G127" si="107">SUM(G121:G126)</f>
        <v>479</v>
      </c>
      <c r="H127" s="15">
        <f t="shared" ref="H127" si="108">SUM(H121:H126)</f>
        <v>479</v>
      </c>
      <c r="I127" s="13">
        <f t="shared" ref="I127" si="109">SUM(I121:I126)</f>
        <v>335</v>
      </c>
      <c r="J127" s="14">
        <f t="shared" ref="J127" si="110">SUM(J121:J126)</f>
        <v>335</v>
      </c>
      <c r="K127" s="15">
        <f t="shared" ref="K127" si="111">SUM(K121:K126)</f>
        <v>335</v>
      </c>
    </row>
    <row r="128" spans="1:11" ht="15" customHeight="1" x14ac:dyDescent="0.15">
      <c r="B128" s="1" t="s">
        <v>53</v>
      </c>
      <c r="C128" s="16">
        <f>C121/C$11*100</f>
        <v>68.345323741007192</v>
      </c>
      <c r="D128" s="17">
        <f t="shared" ref="D128:K128" si="112">D121/D$11*100</f>
        <v>66.366906474820141</v>
      </c>
      <c r="E128" s="18">
        <f t="shared" si="112"/>
        <v>91.187050359712231</v>
      </c>
      <c r="F128" s="16">
        <f t="shared" si="112"/>
        <v>41.127348643006265</v>
      </c>
      <c r="G128" s="17">
        <f t="shared" si="112"/>
        <v>36.325678496868477</v>
      </c>
      <c r="H128" s="18">
        <f t="shared" si="112"/>
        <v>39.874739039665968</v>
      </c>
      <c r="I128" s="16">
        <f t="shared" si="112"/>
        <v>54.626865671641788</v>
      </c>
      <c r="J128" s="17">
        <f t="shared" si="112"/>
        <v>61.791044776119406</v>
      </c>
      <c r="K128" s="18">
        <f t="shared" si="112"/>
        <v>52.238805970149251</v>
      </c>
    </row>
    <row r="129" spans="2:11" ht="15" customHeight="1" x14ac:dyDescent="0.15">
      <c r="B129" s="1" t="s">
        <v>54</v>
      </c>
      <c r="C129" s="19">
        <f t="shared" ref="C129:K129" si="113">C122/C$11*100</f>
        <v>3.4172661870503598</v>
      </c>
      <c r="D129" s="20">
        <f t="shared" si="113"/>
        <v>3.2374100719424459</v>
      </c>
      <c r="E129" s="21">
        <f t="shared" si="113"/>
        <v>4.6762589928057556</v>
      </c>
      <c r="F129" s="19">
        <f t="shared" si="113"/>
        <v>22.338204592901878</v>
      </c>
      <c r="G129" s="20">
        <f t="shared" si="113"/>
        <v>20.250521920668056</v>
      </c>
      <c r="H129" s="21">
        <f t="shared" si="113"/>
        <v>22.755741127348646</v>
      </c>
      <c r="I129" s="19">
        <f t="shared" si="113"/>
        <v>15.82089552238806</v>
      </c>
      <c r="J129" s="20">
        <f t="shared" si="113"/>
        <v>14.328358208955224</v>
      </c>
      <c r="K129" s="21">
        <f t="shared" si="113"/>
        <v>15.82089552238806</v>
      </c>
    </row>
    <row r="130" spans="2:11" ht="15" customHeight="1" x14ac:dyDescent="0.15">
      <c r="B130" s="1" t="s">
        <v>55</v>
      </c>
      <c r="C130" s="19">
        <f t="shared" ref="C130:K130" si="114">C123/C$11*100</f>
        <v>1.6187050359712229</v>
      </c>
      <c r="D130" s="20">
        <f t="shared" si="114"/>
        <v>1.6187050359712229</v>
      </c>
      <c r="E130" s="21">
        <f t="shared" si="114"/>
        <v>1.079136690647482</v>
      </c>
      <c r="F130" s="19">
        <f t="shared" si="114"/>
        <v>20.876826722338205</v>
      </c>
      <c r="G130" s="20">
        <f t="shared" si="114"/>
        <v>23.173277661795407</v>
      </c>
      <c r="H130" s="21">
        <f t="shared" si="114"/>
        <v>20.041753653444676</v>
      </c>
      <c r="I130" s="19">
        <f t="shared" si="114"/>
        <v>9.8507462686567173</v>
      </c>
      <c r="J130" s="20">
        <f t="shared" si="114"/>
        <v>7.1641791044776122</v>
      </c>
      <c r="K130" s="21">
        <f t="shared" si="114"/>
        <v>9.5522388059701502</v>
      </c>
    </row>
    <row r="131" spans="2:11" ht="15" customHeight="1" x14ac:dyDescent="0.15">
      <c r="B131" s="1" t="s">
        <v>56</v>
      </c>
      <c r="C131" s="19">
        <f t="shared" ref="C131:K131" si="115">C124/C$11*100</f>
        <v>0.17985611510791369</v>
      </c>
      <c r="D131" s="20">
        <f t="shared" si="115"/>
        <v>0.35971223021582738</v>
      </c>
      <c r="E131" s="21">
        <f t="shared" si="115"/>
        <v>0.89928057553956831</v>
      </c>
      <c r="F131" s="19">
        <f t="shared" si="115"/>
        <v>6.4718162839248432</v>
      </c>
      <c r="G131" s="20">
        <f t="shared" si="115"/>
        <v>7.5156576200417531</v>
      </c>
      <c r="H131" s="21">
        <f t="shared" si="115"/>
        <v>7.7244258872651352</v>
      </c>
      <c r="I131" s="19">
        <f t="shared" si="115"/>
        <v>2.9850746268656714</v>
      </c>
      <c r="J131" s="20">
        <f t="shared" si="115"/>
        <v>4.4776119402985071</v>
      </c>
      <c r="K131" s="21">
        <f t="shared" si="115"/>
        <v>4.4776119402985071</v>
      </c>
    </row>
    <row r="132" spans="2:11" ht="15" customHeight="1" x14ac:dyDescent="0.15">
      <c r="B132" s="1" t="s">
        <v>57</v>
      </c>
      <c r="C132" s="19">
        <f t="shared" ref="C132:K132" si="116">C125/C$11*100</f>
        <v>0.35971223021582738</v>
      </c>
      <c r="D132" s="20">
        <f t="shared" si="116"/>
        <v>0.35971223021582738</v>
      </c>
      <c r="E132" s="21">
        <f t="shared" si="116"/>
        <v>0.35971223021582738</v>
      </c>
      <c r="F132" s="19">
        <f t="shared" si="116"/>
        <v>2.2964509394572024</v>
      </c>
      <c r="G132" s="20">
        <f t="shared" si="116"/>
        <v>1.6701461377870561</v>
      </c>
      <c r="H132" s="21">
        <f t="shared" si="116"/>
        <v>3.3402922755741122</v>
      </c>
      <c r="I132" s="19">
        <f t="shared" si="116"/>
        <v>0.59701492537313439</v>
      </c>
      <c r="J132" s="20">
        <f t="shared" si="116"/>
        <v>0.59701492537313439</v>
      </c>
      <c r="K132" s="21">
        <f t="shared" si="116"/>
        <v>0.59701492537313439</v>
      </c>
    </row>
    <row r="133" spans="2:11" ht="15" customHeight="1" x14ac:dyDescent="0.15">
      <c r="B133" s="1" t="s">
        <v>6</v>
      </c>
      <c r="C133" s="19">
        <f t="shared" ref="C133:K133" si="117">C126/C$11*100</f>
        <v>26.079136690647481</v>
      </c>
      <c r="D133" s="20">
        <f t="shared" si="117"/>
        <v>28.057553956834528</v>
      </c>
      <c r="E133" s="21">
        <f t="shared" si="117"/>
        <v>1.7985611510791366</v>
      </c>
      <c r="F133" s="19">
        <f t="shared" si="117"/>
        <v>6.8893528183716075</v>
      </c>
      <c r="G133" s="20">
        <f t="shared" si="117"/>
        <v>11.064718162839249</v>
      </c>
      <c r="H133" s="21">
        <f t="shared" si="117"/>
        <v>6.2630480167014611</v>
      </c>
      <c r="I133" s="19">
        <f t="shared" si="117"/>
        <v>16.119402985074625</v>
      </c>
      <c r="J133" s="20">
        <f t="shared" si="117"/>
        <v>11.641791044776118</v>
      </c>
      <c r="K133" s="21">
        <f t="shared" si="117"/>
        <v>17.313432835820898</v>
      </c>
    </row>
    <row r="134" spans="2:11" ht="15" customHeight="1" x14ac:dyDescent="0.15">
      <c r="B134" s="12" t="s">
        <v>14</v>
      </c>
      <c r="C134" s="22">
        <f>SUM(C128:C133)</f>
        <v>100</v>
      </c>
      <c r="D134" s="23">
        <f t="shared" ref="D134" si="118">SUM(D128:D133)</f>
        <v>100</v>
      </c>
      <c r="E134" s="24">
        <f t="shared" ref="E134" si="119">SUM(E128:E133)</f>
        <v>100.00000000000001</v>
      </c>
      <c r="F134" s="22">
        <f t="shared" ref="F134" si="120">SUM(F128:F133)</f>
        <v>100</v>
      </c>
      <c r="G134" s="23">
        <f t="shared" ref="G134" si="121">SUM(G128:G133)</f>
        <v>100</v>
      </c>
      <c r="H134" s="24">
        <f t="shared" ref="H134" si="122">SUM(H128:H133)</f>
        <v>100</v>
      </c>
      <c r="I134" s="22">
        <f t="shared" ref="I134" si="123">SUM(I128:I133)</f>
        <v>100</v>
      </c>
      <c r="J134" s="23">
        <f t="shared" ref="J134" si="124">SUM(J128:J133)</f>
        <v>99.999999999999986</v>
      </c>
      <c r="K134" s="24">
        <f t="shared" ref="K134" si="125">SUM(K128:K133)</f>
        <v>100</v>
      </c>
    </row>
    <row r="135" spans="2:11" ht="15" customHeight="1" x14ac:dyDescent="0.15">
      <c r="B135" s="12" t="s">
        <v>15</v>
      </c>
      <c r="C135" s="25">
        <v>1.8210541246793865</v>
      </c>
      <c r="D135" s="26">
        <v>1.9158213398814967</v>
      </c>
      <c r="E135" s="27">
        <v>1.5392125674851398</v>
      </c>
      <c r="F135" s="25">
        <v>16.732733207103188</v>
      </c>
      <c r="G135" s="26">
        <v>17.905037529499321</v>
      </c>
      <c r="H135" s="27">
        <v>17.687878944444535</v>
      </c>
      <c r="I135" s="25">
        <v>8.2450976801531475</v>
      </c>
      <c r="J135" s="26">
        <v>7.6321883619649791</v>
      </c>
      <c r="K135" s="27">
        <v>10.080230329749146</v>
      </c>
    </row>
  </sheetData>
  <phoneticPr fontId="2"/>
  <pageMargins left="0.70866141732283472" right="0.70866141732283472" top="0.59055118110236227" bottom="0.39370078740157483" header="0.31496062992125984" footer="0.31496062992125984"/>
  <pageSetup paperSize="9" orientation="portrait" verticalDpi="0" r:id="rId1"/>
  <rowBreaks count="2" manualBreakCount="2">
    <brk id="40" max="16383" man="1"/>
    <brk id="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集計表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yokohama2</dc:creator>
  <cp:lastModifiedBy>NRI</cp:lastModifiedBy>
  <cp:lastPrinted>2017-12-19T09:08:16Z</cp:lastPrinted>
  <dcterms:created xsi:type="dcterms:W3CDTF">2017-12-19T05:48:43Z</dcterms:created>
  <dcterms:modified xsi:type="dcterms:W3CDTF">2018-04-05T10:42:20Z</dcterms:modified>
</cp:coreProperties>
</file>